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P:\Valisvahendite_osakond\HOME MFF 2014-2020\AMIF\KRISTI TAOTLUSVOORUD\Varjupaiga valdkonna taotlusvoorud\AMIF2019 PPA koolitus\"/>
    </mc:Choice>
  </mc:AlternateContent>
  <bookViews>
    <workbookView xWindow="120" yWindow="225" windowWidth="19440" windowHeight="6540" tabRatio="757"/>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A6" i="1" l="1"/>
  <c r="A5" i="1"/>
  <c r="A4" i="1"/>
  <c r="G22" i="15"/>
  <c r="G22" i="18"/>
  <c r="G48" i="13"/>
  <c r="G29" i="13"/>
  <c r="G22" i="10"/>
  <c r="G40" i="10"/>
  <c r="C38" i="1"/>
  <c r="E38" i="1"/>
  <c r="C45" i="1"/>
  <c r="E45" i="1"/>
  <c r="D27" i="1" l="1"/>
  <c r="D26" i="1"/>
  <c r="D25" i="1"/>
  <c r="D24" i="1"/>
  <c r="D45" i="1"/>
  <c r="K28" i="6"/>
  <c r="D38" i="1"/>
  <c r="J17" i="6"/>
  <c r="E22" i="1" l="1"/>
  <c r="E24" i="1"/>
  <c r="I32" i="6" l="1"/>
  <c r="E32" i="6"/>
  <c r="C28" i="6"/>
  <c r="C29" i="6"/>
  <c r="C30" i="6"/>
  <c r="C31" i="6"/>
  <c r="C27" i="6"/>
  <c r="J18" i="6"/>
  <c r="C32" i="6" l="1"/>
  <c r="G60" i="11"/>
  <c r="G59" i="11"/>
  <c r="G58" i="11" l="1"/>
  <c r="C24" i="11" s="1"/>
  <c r="C24" i="1" s="1"/>
  <c r="C44" i="1" l="1"/>
  <c r="B44" i="1"/>
  <c r="C43" i="1"/>
  <c r="B43" i="1"/>
  <c r="C42" i="1"/>
  <c r="B42" i="1"/>
  <c r="B44" i="11"/>
  <c r="G77" i="11"/>
  <c r="G40" i="20"/>
  <c r="F27" i="1" s="1"/>
  <c r="G22" i="20"/>
  <c r="G41" i="20" s="1"/>
  <c r="E27" i="1" l="1"/>
  <c r="B45" i="1"/>
  <c r="G40" i="18" l="1"/>
  <c r="F24" i="1" s="1"/>
  <c r="G24" i="1" l="1"/>
  <c r="G41" i="18"/>
  <c r="G12" i="1"/>
  <c r="G13" i="1"/>
  <c r="G14" i="1"/>
  <c r="G15" i="1"/>
  <c r="G11" i="1"/>
  <c r="G55" i="11"/>
  <c r="G50" i="11"/>
  <c r="G16" i="1" l="1"/>
  <c r="B37" i="1" l="1"/>
  <c r="B36" i="1"/>
  <c r="B35" i="1"/>
  <c r="B38" i="1" l="1"/>
  <c r="G62" i="11"/>
  <c r="G63" i="11"/>
  <c r="G78" i="11"/>
  <c r="G76" i="11" s="1"/>
  <c r="C27" i="11" l="1"/>
  <c r="C27" i="1" s="1"/>
  <c r="G27" i="1" s="1"/>
  <c r="K31" i="6"/>
  <c r="K30" i="6"/>
  <c r="K29" i="6"/>
  <c r="K27" i="6"/>
  <c r="J20" i="6"/>
  <c r="J19" i="6"/>
  <c r="J16" i="6"/>
  <c r="C36" i="1"/>
  <c r="C37" i="1"/>
  <c r="K32" i="6" l="1"/>
  <c r="J21" i="6"/>
  <c r="C35" i="1"/>
  <c r="D18" i="11"/>
  <c r="G32" i="6" l="1"/>
  <c r="B37" i="11"/>
  <c r="G66" i="11"/>
  <c r="G67" i="11"/>
  <c r="G68" i="11"/>
  <c r="G69" i="11"/>
  <c r="G70" i="11"/>
  <c r="G71" i="11"/>
  <c r="G72" i="11"/>
  <c r="G73" i="11"/>
  <c r="G74" i="11"/>
  <c r="G75" i="11"/>
  <c r="G65" i="11"/>
  <c r="G56" i="11"/>
  <c r="G57" i="11"/>
  <c r="G54" i="11"/>
  <c r="G51" i="11"/>
  <c r="G52" i="11"/>
  <c r="C29" i="11"/>
  <c r="C29" i="1" s="1"/>
  <c r="G49" i="11" l="1"/>
  <c r="G61" i="11"/>
  <c r="C25" i="11" s="1"/>
  <c r="C25" i="1" s="1"/>
  <c r="G64" i="11"/>
  <c r="G53" i="11"/>
  <c r="C23" i="11" s="1"/>
  <c r="C23" i="1" s="1"/>
  <c r="G40" i="15"/>
  <c r="F25" i="1" s="1"/>
  <c r="E25" i="1"/>
  <c r="F22" i="1"/>
  <c r="G41" i="12"/>
  <c r="F26" i="1" s="1"/>
  <c r="G23" i="12"/>
  <c r="E26" i="1" s="1"/>
  <c r="E23" i="1"/>
  <c r="E28" i="1" l="1"/>
  <c r="C26" i="1"/>
  <c r="C26" i="11"/>
  <c r="C22" i="11"/>
  <c r="C22" i="1" s="1"/>
  <c r="G79" i="11"/>
  <c r="G81" i="11" s="1"/>
  <c r="D22" i="1"/>
  <c r="G41" i="15"/>
  <c r="G42" i="12"/>
  <c r="C28" i="1" l="1"/>
  <c r="G22" i="1"/>
  <c r="G26" i="1"/>
  <c r="C28" i="11"/>
  <c r="D25" i="11" s="1"/>
  <c r="C30" i="1"/>
  <c r="G25" i="1"/>
  <c r="G29" i="1"/>
  <c r="F23" i="1"/>
  <c r="F28" i="1" l="1"/>
  <c r="F30" i="1" s="1"/>
  <c r="D23" i="1"/>
  <c r="D24" i="11"/>
  <c r="D22" i="11"/>
  <c r="D26" i="11"/>
  <c r="D27" i="11"/>
  <c r="D23" i="11"/>
  <c r="G41" i="10"/>
  <c r="F11" i="1" l="1"/>
  <c r="F12" i="1"/>
  <c r="G23" i="1"/>
  <c r="G28" i="1" s="1"/>
  <c r="D28" i="1"/>
  <c r="C30" i="11"/>
  <c r="C13" i="11" s="1"/>
  <c r="C16" i="6" s="1"/>
  <c r="J29" i="6"/>
  <c r="J30" i="6"/>
  <c r="J31" i="6"/>
  <c r="E30" i="1"/>
  <c r="E12" i="1" l="1"/>
  <c r="E11" i="1"/>
  <c r="D11" i="1" s="1"/>
  <c r="J27" i="6" s="1"/>
  <c r="C14" i="11"/>
  <c r="C17" i="11"/>
  <c r="C16" i="11"/>
  <c r="C15" i="11"/>
  <c r="D13" i="1"/>
  <c r="D14" i="1"/>
  <c r="D15" i="1"/>
  <c r="D12" i="1"/>
  <c r="J28" i="6" s="1"/>
  <c r="F16" i="1"/>
  <c r="J32" i="6" l="1"/>
  <c r="C18" i="6"/>
  <c r="C13" i="1"/>
  <c r="C14" i="1"/>
  <c r="C19" i="6"/>
  <c r="C15" i="1"/>
  <c r="C20" i="6"/>
  <c r="C17" i="6"/>
  <c r="C12" i="1"/>
  <c r="C11" i="1"/>
  <c r="D16" i="1"/>
  <c r="E16" i="1"/>
  <c r="D30" i="1"/>
  <c r="C18" i="11"/>
  <c r="C21" i="6" l="1"/>
  <c r="C16" i="1"/>
  <c r="G30" i="1"/>
  <c r="G21" i="6" l="1"/>
  <c r="E21" i="6"/>
  <c r="I21" i="6" l="1"/>
  <c r="G49" i="13"/>
</calcChain>
</file>

<file path=xl/sharedStrings.xml><?xml version="1.0" encoding="utf-8"?>
<sst xmlns="http://schemas.openxmlformats.org/spreadsheetml/2006/main" count="323" uniqueCount="160">
  <si>
    <t>Kuluaruande vorm</t>
  </si>
  <si>
    <t>Rea nr</t>
  </si>
  <si>
    <t>Kululiik</t>
  </si>
  <si>
    <t>AMIF</t>
  </si>
  <si>
    <t>Kokku</t>
  </si>
  <si>
    <t>Eelarve täitmise %</t>
  </si>
  <si>
    <t>Tööjõukulud</t>
  </si>
  <si>
    <t>2.</t>
  </si>
  <si>
    <t>Lähetuskulud</t>
  </si>
  <si>
    <t>3.</t>
  </si>
  <si>
    <t>Sihtrühmaga seotud tegevused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</si>
  <si>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</si>
  <si>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</si>
  <si>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</si>
  <si>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</si>
  <si>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</si>
  <si>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</si>
  <si>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</si>
  <si>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</si>
  <si>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</si>
  <si>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</si>
  <si>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Meede 1</t>
  </si>
  <si>
    <t>Meede 2</t>
  </si>
  <si>
    <t>Meede 3</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</si>
  <si>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</si>
  <si>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</si>
  <si>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</si>
  <si>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</si>
  <si>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</si>
  <si>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</si>
  <si>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</si>
  <si>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</si>
  <si>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</si>
  <si>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</si>
  <si>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</si>
  <si>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</si>
  <si>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</si>
  <si>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</si>
  <si>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</si>
  <si>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</si>
  <si>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</si>
  <si>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</si>
  <si>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</si>
  <si>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</si>
  <si>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</si>
  <si>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</si>
  <si>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</si>
  <si>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</si>
  <si>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</si>
  <si>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Toetuse taotleja:</t>
  </si>
  <si>
    <t>Projekti valdkond:</t>
  </si>
  <si>
    <t>Aruandlusperioodi pp/kk/aaaa - pp/kk/aaaa kulud</t>
  </si>
  <si>
    <t>Projekti käigus saadud muud sissetulekud</t>
  </si>
  <si>
    <t>SELGITUS</t>
  </si>
  <si>
    <t>Kuludokumendi väljastaja</t>
  </si>
  <si>
    <t>Kuludokumendi nimetus</t>
  </si>
  <si>
    <t>Kuludokumendi number</t>
  </si>
  <si>
    <t>Kuludokumendi kuupäev</t>
  </si>
  <si>
    <t>Kulu lühikirjeldus</t>
  </si>
  <si>
    <t>Aruandlusperioodi pp/kk/aaaa-pp/kk/aaaa kulud kokku</t>
  </si>
  <si>
    <t>4. EL avalikustamise kulud</t>
  </si>
  <si>
    <t>4.</t>
  </si>
  <si>
    <t>kuu</t>
  </si>
  <si>
    <t>tk</t>
  </si>
  <si>
    <t>Osakaal %</t>
  </si>
  <si>
    <t>PROJEKTI MAKSUMUS KOKKU</t>
  </si>
  <si>
    <t xml:space="preserve">Tööjõukulud kokku </t>
  </si>
  <si>
    <t>Sihtühmaga seotud kulud</t>
  </si>
  <si>
    <t>EL avalikustamise kulud kokku</t>
  </si>
  <si>
    <t>Maksetaotluse vorm</t>
  </si>
  <si>
    <t>Maksed</t>
  </si>
  <si>
    <t>I</t>
  </si>
  <si>
    <t>II</t>
  </si>
  <si>
    <t>III</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</si>
  <si>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</si>
  <si>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</si>
  <si>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</si>
  <si>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</si>
  <si>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</si>
  <si>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</si>
  <si>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</si>
  <si>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</si>
  <si>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</si>
  <si>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</si>
  <si>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</si>
  <si>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</si>
  <si>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t>päev</t>
  </si>
  <si>
    <t>5.</t>
  </si>
  <si>
    <t>6.</t>
  </si>
  <si>
    <t>Seadmed, kinnisvara</t>
  </si>
  <si>
    <t>EL avalikustamise tegevused</t>
  </si>
  <si>
    <t>xxxx</t>
  </si>
  <si>
    <t>yyyy</t>
  </si>
  <si>
    <t>___________________________________________</t>
  </si>
  <si>
    <t>Muud otsesed kulud</t>
  </si>
  <si>
    <t>Seadmete/kinnisvaraga seotud kulud kokku</t>
  </si>
  <si>
    <t>Muud otsesed kulud kokku</t>
  </si>
  <si>
    <t>Tabel 3. Projekti kulude prognoos valdkondade lõikes (EUR) (kui kohaldub)</t>
  </si>
  <si>
    <t>Tabel 4. Projekti kulude prognoos meetmete lõikes (EUR) (kui kohaldub)</t>
  </si>
  <si>
    <t>Tabel 3. Projekti kulud valdkondade lõikes (EUR) (kui kohaldub)</t>
  </si>
  <si>
    <t>Tabel 2. Kuluaruande koond (EUR)</t>
  </si>
  <si>
    <t>Projekti pealkiri:</t>
  </si>
  <si>
    <t>Tabel 5. Projekti detailne eelarve (EUR)</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</si>
  <si>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</si>
  <si>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</si>
  <si>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</si>
  <si>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</si>
  <si>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</si>
  <si>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</si>
  <si>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</si>
  <si>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</si>
  <si>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</si>
  <si>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</si>
  <si>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</si>
  <si>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</si>
  <si>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</si>
  <si>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</si>
  <si>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</si>
  <si>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</si>
  <si>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</si>
  <si>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</si>
  <si>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</si>
  <si>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</si>
  <si>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</si>
  <si>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</si>
  <si>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</si>
  <si>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</si>
  <si>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</si>
  <si>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</si>
  <si>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</si>
  <si>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</si>
  <si>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r>
      <t>Projekti tunnus</t>
    </r>
    <r>
      <rPr>
        <sz val="12"/>
        <color theme="1"/>
        <rFont val="Times New Roman"/>
        <family val="1"/>
        <charset val="186"/>
      </rPr>
      <t>:</t>
    </r>
  </si>
  <si>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</si>
  <si>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</si>
  <si>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</si>
  <si>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</si>
  <si>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</si>
  <si>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</si>
  <si>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Tabel 4. Projekti kulud meetmete lõikes (EUR) (kui kohaldub)</t>
  </si>
  <si>
    <t xml:space="preserve">Tabel 5. Toetuse saaja kinnitus </t>
  </si>
  <si>
    <t>X%</t>
  </si>
  <si>
    <t>5. Sihtrühmaga seotud kulud</t>
  </si>
  <si>
    <t>3. Seadmed/kinnisvara</t>
  </si>
  <si>
    <t>IV</t>
  </si>
  <si>
    <t>zzzz</t>
  </si>
  <si>
    <t>Maksetaotlus</t>
  </si>
  <si>
    <t>(nimi, allkiri)</t>
  </si>
  <si>
    <t>Toetuslepingu punkti xxxx kohaselt taotlen AMIF-i vahemakse ... euro eraldamist lepingu punktis ... nimetatud kontole.</t>
  </si>
  <si>
    <t>Projekti periood:</t>
  </si>
  <si>
    <t>1. Projektimeeskonna sõidukulud</t>
  </si>
  <si>
    <t>Reisibüroo AS</t>
  </si>
  <si>
    <t>5</t>
  </si>
  <si>
    <t xml:space="preserve">Projektijuhi lähetus Soome 25.03.2018. Laevapiletid Tallinn-Helsingi-Tallinn. </t>
  </si>
  <si>
    <r>
      <t xml:space="preserve">Projekti tegelikud kulud </t>
    </r>
    <r>
      <rPr>
        <i/>
        <sz val="12"/>
        <color theme="1"/>
        <rFont val="Times New Roman"/>
        <family val="1"/>
        <charset val="186"/>
      </rPr>
      <t>(tabelisse lisada ridasid vastavalt kuludokumentide arvule)</t>
    </r>
  </si>
  <si>
    <t>2.2.</t>
  </si>
  <si>
    <t>6. Muud otsesed kulud</t>
  </si>
  <si>
    <t>Tegelikud kulud kokku</t>
  </si>
  <si>
    <t>Tabel 1. Projekti maksumus ja kulud allikate lõikes (EUR)</t>
  </si>
  <si>
    <t>Projekti kavandatud kulud</t>
  </si>
  <si>
    <t>Lisa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</si>
</sst>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b/>
      <sz val="11"/>
      <color theme="1"/>
      <name val="Times New Roman"/>
      <family val="1"/>
      <charset val="186"/>
    </font>
    <font>
      <sz val="11"/>
      <color theme="1"/>
      <name val="Times New Roman"/>
      <family val="1"/>
      <charset val="186"/>
    </font>
  </fonts>
  <fills count="8">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8" fillId="0" borderId="0" applyNumberFormat="0" applyFill="0" applyBorder="0" applyAlignment="0" applyProtection="0"/>
  </cellStyleXfs>
  <cellXfs count="180">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4" fillId="0" borderId="0" xfId="0" applyFont="1"/>
    <xf numFmtId="0" fontId="2" fillId="0" borderId="1" xfId="0" applyFont="1" applyBorder="1"/>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4" fontId="2" fillId="2" borderId="1" xfId="0" applyNumberFormat="1"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4" fontId="2" fillId="0" borderId="0" xfId="0" applyNumberFormat="1" applyFont="1" applyFill="1" applyBorder="1" applyProtection="1">
      <protection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14" fontId="16" fillId="0" borderId="1" xfId="0" applyNumberFormat="1" applyFont="1" applyBorder="1" applyProtection="1">
      <protection locked="0" hidden="1"/>
    </xf>
    <xf numFmtId="4" fontId="16" fillId="0" borderId="1" xfId="0" applyNumberFormat="1" applyFont="1" applyBorder="1" applyProtection="1">
      <protection locked="0" hidden="1"/>
    </xf>
    <xf numFmtId="2" fontId="16" fillId="0" borderId="1" xfId="0" applyNumberFormat="1" applyFont="1" applyBorder="1" applyProtection="1">
      <protection locked="0" hidden="1"/>
    </xf>
    <xf numFmtId="49"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3" fillId="0" borderId="0" xfId="0" applyFont="1" applyAlignment="1" applyProtection="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1" fillId="0" borderId="15" xfId="0" applyFont="1"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1" fillId="0" borderId="20" xfId="0" applyFont="1" applyBorder="1"/>
    <xf numFmtId="0" fontId="0" fillId="0" borderId="21" xfId="0" applyBorder="1"/>
    <xf numFmtId="0" fontId="0" fillId="0" borderId="22" xfId="0" applyBorder="1"/>
    <xf numFmtId="2" fontId="16" fillId="0" borderId="1" xfId="0" applyNumberFormat="1" applyFont="1" applyBorder="1" applyAlignment="1" applyProtection="1">
      <alignment wrapText="1"/>
      <protection locked="0" hidden="1"/>
    </xf>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xf numFmtId="0" fontId="2" fillId="0" borderId="0" xfId="0" applyFont="1" applyAlignment="1" applyProtection="1">
      <alignment horizontal="right"/>
      <protection locked="0"/>
    </xf>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0" fillId="0" borderId="1" xfId="0" applyBorder="1" applyAlignment="1"/>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cellXfs>
  <cellStyles count="2">
    <cellStyle name="Hyperlink" xfId="1" builtinId="8"/>
    <cellStyle name="Normal" xfId="0" builtinId="0"/>
  </cellStyles>
  <dxfs count="29">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6</xdr:row>
      <xdr:rowOff>42333</xdr:rowOff>
    </xdr:from>
    <xdr:to>
      <xdr:col>2</xdr:col>
      <xdr:colOff>1320450</xdr:colOff>
      <xdr:row>10</xdr:row>
      <xdr:rowOff>84419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6</xdr:row>
      <xdr:rowOff>76573</xdr:rowOff>
    </xdr:from>
    <xdr:to>
      <xdr:col>4</xdr:col>
      <xdr:colOff>286370</xdr:colOff>
      <xdr:row>10</xdr:row>
      <xdr:rowOff>88751</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8</xdr:col>
      <xdr:colOff>74541</xdr:colOff>
      <xdr:row>5</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123824</xdr:colOff>
      <xdr:row>5</xdr:row>
      <xdr:rowOff>171553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123825</xdr:colOff>
      <xdr:row>2</xdr:row>
      <xdr:rowOff>123826</xdr:rowOff>
    </xdr:from>
    <xdr:to>
      <xdr:col>4</xdr:col>
      <xdr:colOff>457199</xdr:colOff>
      <xdr:row>6</xdr:row>
      <xdr:rowOff>95354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3100" y="923926"/>
          <a:ext cx="1600199" cy="771628"/>
        </a:xfrm>
        <a:prstGeom prst="rect">
          <a:avLst/>
        </a:prstGeom>
      </xdr:spPr>
    </xdr:pic>
    <xdr:clientData/>
  </xdr:twoCellAnchor>
  <xdr:twoCellAnchor editAs="oneCell">
    <xdr:from>
      <xdr:col>5</xdr:col>
      <xdr:colOff>9525</xdr:colOff>
      <xdr:row>2</xdr:row>
      <xdr:rowOff>38100</xdr:rowOff>
    </xdr:from>
    <xdr:to>
      <xdr:col>6</xdr:col>
      <xdr:colOff>17391</xdr:colOff>
      <xdr:row>6</xdr:row>
      <xdr:rowOff>9525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0" y="838200"/>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4"/>
  <sheetViews>
    <sheetView tabSelected="1" zoomScale="90" zoomScaleNormal="90" workbookViewId="0">
      <selection activeCell="B3" sqref="B3"/>
    </sheetView>
  </sheetViews>
  <sheetFormatPr defaultRowHeight="15.75" x14ac:dyDescent="0.25"/>
  <cols>
    <col min="1" max="1" width="27.140625" style="27" customWidth="1"/>
    <col min="2" max="2" width="42.7109375" style="27" customWidth="1"/>
    <col min="3" max="3" width="25" style="27" customWidth="1"/>
    <col min="4" max="4" width="18" style="27" customWidth="1"/>
    <col min="5" max="5" width="12.28515625" style="27" bestFit="1" customWidth="1"/>
    <col min="6" max="6" width="21.28515625" style="27" customWidth="1"/>
    <col min="7" max="7" width="11.28515625" style="27" customWidth="1"/>
    <col min="8" max="8" width="25.7109375" style="27" customWidth="1"/>
    <col min="9" max="256" width="9.140625" style="27"/>
    <col min="257" max="257" width="32.140625" style="27" bestFit="1" customWidth="1"/>
    <col min="258" max="258" width="21.42578125" style="27" bestFit="1" customWidth="1"/>
    <col min="259" max="259" width="11.5703125" style="27" bestFit="1" customWidth="1"/>
    <col min="260" max="260" width="12.28515625" style="27" bestFit="1" customWidth="1"/>
    <col min="261" max="261" width="10.5703125" style="27" bestFit="1" customWidth="1"/>
    <col min="262" max="263" width="9.140625" style="27"/>
    <col min="264" max="264" width="15.85546875" style="27" customWidth="1"/>
    <col min="265" max="512" width="9.140625" style="27"/>
    <col min="513" max="513" width="32.140625" style="27" bestFit="1" customWidth="1"/>
    <col min="514" max="514" width="21.42578125" style="27" bestFit="1" customWidth="1"/>
    <col min="515" max="515" width="11.5703125" style="27" bestFit="1" customWidth="1"/>
    <col min="516" max="516" width="12.28515625" style="27" bestFit="1" customWidth="1"/>
    <col min="517" max="517" width="10.5703125" style="27" bestFit="1" customWidth="1"/>
    <col min="518" max="519" width="9.140625" style="27"/>
    <col min="520" max="520" width="15.85546875" style="27" customWidth="1"/>
    <col min="521" max="768" width="9.140625" style="27"/>
    <col min="769" max="769" width="32.140625" style="27" bestFit="1" customWidth="1"/>
    <col min="770" max="770" width="21.42578125" style="27" bestFit="1" customWidth="1"/>
    <col min="771" max="771" width="11.5703125" style="27" bestFit="1" customWidth="1"/>
    <col min="772" max="772" width="12.28515625" style="27" bestFit="1" customWidth="1"/>
    <col min="773" max="773" width="10.5703125" style="27" bestFit="1" customWidth="1"/>
    <col min="774" max="775" width="9.140625" style="27"/>
    <col min="776" max="776" width="15.85546875" style="27" customWidth="1"/>
    <col min="777" max="1024" width="9.140625" style="27"/>
    <col min="1025" max="1025" width="32.140625" style="27" bestFit="1" customWidth="1"/>
    <col min="1026" max="1026" width="21.42578125" style="27" bestFit="1" customWidth="1"/>
    <col min="1027" max="1027" width="11.5703125" style="27" bestFit="1" customWidth="1"/>
    <col min="1028" max="1028" width="12.28515625" style="27" bestFit="1" customWidth="1"/>
    <col min="1029" max="1029" width="10.5703125" style="27" bestFit="1" customWidth="1"/>
    <col min="1030" max="1031" width="9.140625" style="27"/>
    <col min="1032" max="1032" width="15.85546875" style="27" customWidth="1"/>
    <col min="1033" max="1280" width="9.140625" style="27"/>
    <col min="1281" max="1281" width="32.140625" style="27" bestFit="1" customWidth="1"/>
    <col min="1282" max="1282" width="21.42578125" style="27" bestFit="1" customWidth="1"/>
    <col min="1283" max="1283" width="11.5703125" style="27" bestFit="1" customWidth="1"/>
    <col min="1284" max="1284" width="12.28515625" style="27" bestFit="1" customWidth="1"/>
    <col min="1285" max="1285" width="10.5703125" style="27" bestFit="1" customWidth="1"/>
    <col min="1286" max="1287" width="9.140625" style="27"/>
    <col min="1288" max="1288" width="15.85546875" style="27" customWidth="1"/>
    <col min="1289" max="1536" width="9.140625" style="27"/>
    <col min="1537" max="1537" width="32.140625" style="27" bestFit="1" customWidth="1"/>
    <col min="1538" max="1538" width="21.42578125" style="27" bestFit="1" customWidth="1"/>
    <col min="1539" max="1539" width="11.5703125" style="27" bestFit="1" customWidth="1"/>
    <col min="1540" max="1540" width="12.28515625" style="27" bestFit="1" customWidth="1"/>
    <col min="1541" max="1541" width="10.5703125" style="27" bestFit="1" customWidth="1"/>
    <col min="1542" max="1543" width="9.140625" style="27"/>
    <col min="1544" max="1544" width="15.85546875" style="27" customWidth="1"/>
    <col min="1545" max="1792" width="9.140625" style="27"/>
    <col min="1793" max="1793" width="32.140625" style="27" bestFit="1" customWidth="1"/>
    <col min="1794" max="1794" width="21.42578125" style="27" bestFit="1" customWidth="1"/>
    <col min="1795" max="1795" width="11.5703125" style="27" bestFit="1" customWidth="1"/>
    <col min="1796" max="1796" width="12.28515625" style="27" bestFit="1" customWidth="1"/>
    <col min="1797" max="1797" width="10.5703125" style="27" bestFit="1" customWidth="1"/>
    <col min="1798" max="1799" width="9.140625" style="27"/>
    <col min="1800" max="1800" width="15.85546875" style="27" customWidth="1"/>
    <col min="1801" max="2048" width="9.140625" style="27"/>
    <col min="2049" max="2049" width="32.140625" style="27" bestFit="1" customWidth="1"/>
    <col min="2050" max="2050" width="21.42578125" style="27" bestFit="1" customWidth="1"/>
    <col min="2051" max="2051" width="11.5703125" style="27" bestFit="1" customWidth="1"/>
    <col min="2052" max="2052" width="12.28515625" style="27" bestFit="1" customWidth="1"/>
    <col min="2053" max="2053" width="10.5703125" style="27" bestFit="1" customWidth="1"/>
    <col min="2054" max="2055" width="9.140625" style="27"/>
    <col min="2056" max="2056" width="15.85546875" style="27" customWidth="1"/>
    <col min="2057" max="2304" width="9.140625" style="27"/>
    <col min="2305" max="2305" width="32.140625" style="27" bestFit="1" customWidth="1"/>
    <col min="2306" max="2306" width="21.42578125" style="27" bestFit="1" customWidth="1"/>
    <col min="2307" max="2307" width="11.5703125" style="27" bestFit="1" customWidth="1"/>
    <col min="2308" max="2308" width="12.28515625" style="27" bestFit="1" customWidth="1"/>
    <col min="2309" max="2309" width="10.5703125" style="27" bestFit="1" customWidth="1"/>
    <col min="2310" max="2311" width="9.140625" style="27"/>
    <col min="2312" max="2312" width="15.85546875" style="27" customWidth="1"/>
    <col min="2313" max="2560" width="9.140625" style="27"/>
    <col min="2561" max="2561" width="32.140625" style="27" bestFit="1" customWidth="1"/>
    <col min="2562" max="2562" width="21.42578125" style="27" bestFit="1" customWidth="1"/>
    <col min="2563" max="2563" width="11.5703125" style="27" bestFit="1" customWidth="1"/>
    <col min="2564" max="2564" width="12.28515625" style="27" bestFit="1" customWidth="1"/>
    <col min="2565" max="2565" width="10.5703125" style="27" bestFit="1" customWidth="1"/>
    <col min="2566" max="2567" width="9.140625" style="27"/>
    <col min="2568" max="2568" width="15.85546875" style="27" customWidth="1"/>
    <col min="2569" max="2816" width="9.140625" style="27"/>
    <col min="2817" max="2817" width="32.140625" style="27" bestFit="1" customWidth="1"/>
    <col min="2818" max="2818" width="21.42578125" style="27" bestFit="1" customWidth="1"/>
    <col min="2819" max="2819" width="11.5703125" style="27" bestFit="1" customWidth="1"/>
    <col min="2820" max="2820" width="12.28515625" style="27" bestFit="1" customWidth="1"/>
    <col min="2821" max="2821" width="10.5703125" style="27" bestFit="1" customWidth="1"/>
    <col min="2822" max="2823" width="9.140625" style="27"/>
    <col min="2824" max="2824" width="15.85546875" style="27" customWidth="1"/>
    <col min="2825" max="3072" width="9.140625" style="27"/>
    <col min="3073" max="3073" width="32.140625" style="27" bestFit="1" customWidth="1"/>
    <col min="3074" max="3074" width="21.42578125" style="27" bestFit="1" customWidth="1"/>
    <col min="3075" max="3075" width="11.5703125" style="27" bestFit="1" customWidth="1"/>
    <col min="3076" max="3076" width="12.28515625" style="27" bestFit="1" customWidth="1"/>
    <col min="3077" max="3077" width="10.5703125" style="27" bestFit="1" customWidth="1"/>
    <col min="3078" max="3079" width="9.140625" style="27"/>
    <col min="3080" max="3080" width="15.85546875" style="27" customWidth="1"/>
    <col min="3081" max="3328" width="9.140625" style="27"/>
    <col min="3329" max="3329" width="32.140625" style="27" bestFit="1" customWidth="1"/>
    <col min="3330" max="3330" width="21.42578125" style="27" bestFit="1" customWidth="1"/>
    <col min="3331" max="3331" width="11.5703125" style="27" bestFit="1" customWidth="1"/>
    <col min="3332" max="3332" width="12.28515625" style="27" bestFit="1" customWidth="1"/>
    <col min="3333" max="3333" width="10.5703125" style="27" bestFit="1" customWidth="1"/>
    <col min="3334" max="3335" width="9.140625" style="27"/>
    <col min="3336" max="3336" width="15.85546875" style="27" customWidth="1"/>
    <col min="3337" max="3584" width="9.140625" style="27"/>
    <col min="3585" max="3585" width="32.140625" style="27" bestFit="1" customWidth="1"/>
    <col min="3586" max="3586" width="21.42578125" style="27" bestFit="1" customWidth="1"/>
    <col min="3587" max="3587" width="11.5703125" style="27" bestFit="1" customWidth="1"/>
    <col min="3588" max="3588" width="12.28515625" style="27" bestFit="1" customWidth="1"/>
    <col min="3589" max="3589" width="10.5703125" style="27" bestFit="1" customWidth="1"/>
    <col min="3590" max="3591" width="9.140625" style="27"/>
    <col min="3592" max="3592" width="15.85546875" style="27" customWidth="1"/>
    <col min="3593" max="3840" width="9.140625" style="27"/>
    <col min="3841" max="3841" width="32.140625" style="27" bestFit="1" customWidth="1"/>
    <col min="3842" max="3842" width="21.42578125" style="27" bestFit="1" customWidth="1"/>
    <col min="3843" max="3843" width="11.5703125" style="27" bestFit="1" customWidth="1"/>
    <col min="3844" max="3844" width="12.28515625" style="27" bestFit="1" customWidth="1"/>
    <col min="3845" max="3845" width="10.5703125" style="27" bestFit="1" customWidth="1"/>
    <col min="3846" max="3847" width="9.140625" style="27"/>
    <col min="3848" max="3848" width="15.85546875" style="27" customWidth="1"/>
    <col min="3849" max="4096" width="9.140625" style="27"/>
    <col min="4097" max="4097" width="32.140625" style="27" bestFit="1" customWidth="1"/>
    <col min="4098" max="4098" width="21.42578125" style="27" bestFit="1" customWidth="1"/>
    <col min="4099" max="4099" width="11.5703125" style="27" bestFit="1" customWidth="1"/>
    <col min="4100" max="4100" width="12.28515625" style="27" bestFit="1" customWidth="1"/>
    <col min="4101" max="4101" width="10.5703125" style="27" bestFit="1" customWidth="1"/>
    <col min="4102" max="4103" width="9.140625" style="27"/>
    <col min="4104" max="4104" width="15.85546875" style="27" customWidth="1"/>
    <col min="4105" max="4352" width="9.140625" style="27"/>
    <col min="4353" max="4353" width="32.140625" style="27" bestFit="1" customWidth="1"/>
    <col min="4354" max="4354" width="21.42578125" style="27" bestFit="1" customWidth="1"/>
    <col min="4355" max="4355" width="11.5703125" style="27" bestFit="1" customWidth="1"/>
    <col min="4356" max="4356" width="12.28515625" style="27" bestFit="1" customWidth="1"/>
    <col min="4357" max="4357" width="10.5703125" style="27" bestFit="1" customWidth="1"/>
    <col min="4358" max="4359" width="9.140625" style="27"/>
    <col min="4360" max="4360" width="15.85546875" style="27" customWidth="1"/>
    <col min="4361" max="4608" width="9.140625" style="27"/>
    <col min="4609" max="4609" width="32.140625" style="27" bestFit="1" customWidth="1"/>
    <col min="4610" max="4610" width="21.42578125" style="27" bestFit="1" customWidth="1"/>
    <col min="4611" max="4611" width="11.5703125" style="27" bestFit="1" customWidth="1"/>
    <col min="4612" max="4612" width="12.28515625" style="27" bestFit="1" customWidth="1"/>
    <col min="4613" max="4613" width="10.5703125" style="27" bestFit="1" customWidth="1"/>
    <col min="4614" max="4615" width="9.140625" style="27"/>
    <col min="4616" max="4616" width="15.85546875" style="27" customWidth="1"/>
    <col min="4617" max="4864" width="9.140625" style="27"/>
    <col min="4865" max="4865" width="32.140625" style="27" bestFit="1" customWidth="1"/>
    <col min="4866" max="4866" width="21.42578125" style="27" bestFit="1" customWidth="1"/>
    <col min="4867" max="4867" width="11.5703125" style="27" bestFit="1" customWidth="1"/>
    <col min="4868" max="4868" width="12.28515625" style="27" bestFit="1" customWidth="1"/>
    <col min="4869" max="4869" width="10.5703125" style="27" bestFit="1" customWidth="1"/>
    <col min="4870" max="4871" width="9.140625" style="27"/>
    <col min="4872" max="4872" width="15.85546875" style="27" customWidth="1"/>
    <col min="4873" max="5120" width="9.140625" style="27"/>
    <col min="5121" max="5121" width="32.140625" style="27" bestFit="1" customWidth="1"/>
    <col min="5122" max="5122" width="21.42578125" style="27" bestFit="1" customWidth="1"/>
    <col min="5123" max="5123" width="11.5703125" style="27" bestFit="1" customWidth="1"/>
    <col min="5124" max="5124" width="12.28515625" style="27" bestFit="1" customWidth="1"/>
    <col min="5125" max="5125" width="10.5703125" style="27" bestFit="1" customWidth="1"/>
    <col min="5126" max="5127" width="9.140625" style="27"/>
    <col min="5128" max="5128" width="15.85546875" style="27" customWidth="1"/>
    <col min="5129" max="5376" width="9.140625" style="27"/>
    <col min="5377" max="5377" width="32.140625" style="27" bestFit="1" customWidth="1"/>
    <col min="5378" max="5378" width="21.42578125" style="27" bestFit="1" customWidth="1"/>
    <col min="5379" max="5379" width="11.5703125" style="27" bestFit="1" customWidth="1"/>
    <col min="5380" max="5380" width="12.28515625" style="27" bestFit="1" customWidth="1"/>
    <col min="5381" max="5381" width="10.5703125" style="27" bestFit="1" customWidth="1"/>
    <col min="5382" max="5383" width="9.140625" style="27"/>
    <col min="5384" max="5384" width="15.85546875" style="27" customWidth="1"/>
    <col min="5385" max="5632" width="9.140625" style="27"/>
    <col min="5633" max="5633" width="32.140625" style="27" bestFit="1" customWidth="1"/>
    <col min="5634" max="5634" width="21.42578125" style="27" bestFit="1" customWidth="1"/>
    <col min="5635" max="5635" width="11.5703125" style="27" bestFit="1" customWidth="1"/>
    <col min="5636" max="5636" width="12.28515625" style="27" bestFit="1" customWidth="1"/>
    <col min="5637" max="5637" width="10.5703125" style="27" bestFit="1" customWidth="1"/>
    <col min="5638" max="5639" width="9.140625" style="27"/>
    <col min="5640" max="5640" width="15.85546875" style="27" customWidth="1"/>
    <col min="5641" max="5888" width="9.140625" style="27"/>
    <col min="5889" max="5889" width="32.140625" style="27" bestFit="1" customWidth="1"/>
    <col min="5890" max="5890" width="21.42578125" style="27" bestFit="1" customWidth="1"/>
    <col min="5891" max="5891" width="11.5703125" style="27" bestFit="1" customWidth="1"/>
    <col min="5892" max="5892" width="12.28515625" style="27" bestFit="1" customWidth="1"/>
    <col min="5893" max="5893" width="10.5703125" style="27" bestFit="1" customWidth="1"/>
    <col min="5894" max="5895" width="9.140625" style="27"/>
    <col min="5896" max="5896" width="15.85546875" style="27" customWidth="1"/>
    <col min="5897" max="6144" width="9.140625" style="27"/>
    <col min="6145" max="6145" width="32.140625" style="27" bestFit="1" customWidth="1"/>
    <col min="6146" max="6146" width="21.42578125" style="27" bestFit="1" customWidth="1"/>
    <col min="6147" max="6147" width="11.5703125" style="27" bestFit="1" customWidth="1"/>
    <col min="6148" max="6148" width="12.28515625" style="27" bestFit="1" customWidth="1"/>
    <col min="6149" max="6149" width="10.5703125" style="27" bestFit="1" customWidth="1"/>
    <col min="6150" max="6151" width="9.140625" style="27"/>
    <col min="6152" max="6152" width="15.85546875" style="27" customWidth="1"/>
    <col min="6153" max="6400" width="9.140625" style="27"/>
    <col min="6401" max="6401" width="32.140625" style="27" bestFit="1" customWidth="1"/>
    <col min="6402" max="6402" width="21.42578125" style="27" bestFit="1" customWidth="1"/>
    <col min="6403" max="6403" width="11.5703125" style="27" bestFit="1" customWidth="1"/>
    <col min="6404" max="6404" width="12.28515625" style="27" bestFit="1" customWidth="1"/>
    <col min="6405" max="6405" width="10.5703125" style="27" bestFit="1" customWidth="1"/>
    <col min="6406" max="6407" width="9.140625" style="27"/>
    <col min="6408" max="6408" width="15.85546875" style="27" customWidth="1"/>
    <col min="6409" max="6656" width="9.140625" style="27"/>
    <col min="6657" max="6657" width="32.140625" style="27" bestFit="1" customWidth="1"/>
    <col min="6658" max="6658" width="21.42578125" style="27" bestFit="1" customWidth="1"/>
    <col min="6659" max="6659" width="11.5703125" style="27" bestFit="1" customWidth="1"/>
    <col min="6660" max="6660" width="12.28515625" style="27" bestFit="1" customWidth="1"/>
    <col min="6661" max="6661" width="10.5703125" style="27" bestFit="1" customWidth="1"/>
    <col min="6662" max="6663" width="9.140625" style="27"/>
    <col min="6664" max="6664" width="15.85546875" style="27" customWidth="1"/>
    <col min="6665" max="6912" width="9.140625" style="27"/>
    <col min="6913" max="6913" width="32.140625" style="27" bestFit="1" customWidth="1"/>
    <col min="6914" max="6914" width="21.42578125" style="27" bestFit="1" customWidth="1"/>
    <col min="6915" max="6915" width="11.5703125" style="27" bestFit="1" customWidth="1"/>
    <col min="6916" max="6916" width="12.28515625" style="27" bestFit="1" customWidth="1"/>
    <col min="6917" max="6917" width="10.5703125" style="27" bestFit="1" customWidth="1"/>
    <col min="6918" max="6919" width="9.140625" style="27"/>
    <col min="6920" max="6920" width="15.85546875" style="27" customWidth="1"/>
    <col min="6921" max="7168" width="9.140625" style="27"/>
    <col min="7169" max="7169" width="32.140625" style="27" bestFit="1" customWidth="1"/>
    <col min="7170" max="7170" width="21.42578125" style="27" bestFit="1" customWidth="1"/>
    <col min="7171" max="7171" width="11.5703125" style="27" bestFit="1" customWidth="1"/>
    <col min="7172" max="7172" width="12.28515625" style="27" bestFit="1" customWidth="1"/>
    <col min="7173" max="7173" width="10.5703125" style="27" bestFit="1" customWidth="1"/>
    <col min="7174" max="7175" width="9.140625" style="27"/>
    <col min="7176" max="7176" width="15.85546875" style="27" customWidth="1"/>
    <col min="7177" max="7424" width="9.140625" style="27"/>
    <col min="7425" max="7425" width="32.140625" style="27" bestFit="1" customWidth="1"/>
    <col min="7426" max="7426" width="21.42578125" style="27" bestFit="1" customWidth="1"/>
    <col min="7427" max="7427" width="11.5703125" style="27" bestFit="1" customWidth="1"/>
    <col min="7428" max="7428" width="12.28515625" style="27" bestFit="1" customWidth="1"/>
    <col min="7429" max="7429" width="10.5703125" style="27" bestFit="1" customWidth="1"/>
    <col min="7430" max="7431" width="9.140625" style="27"/>
    <col min="7432" max="7432" width="15.85546875" style="27" customWidth="1"/>
    <col min="7433" max="7680" width="9.140625" style="27"/>
    <col min="7681" max="7681" width="32.140625" style="27" bestFit="1" customWidth="1"/>
    <col min="7682" max="7682" width="21.42578125" style="27" bestFit="1" customWidth="1"/>
    <col min="7683" max="7683" width="11.5703125" style="27" bestFit="1" customWidth="1"/>
    <col min="7684" max="7684" width="12.28515625" style="27" bestFit="1" customWidth="1"/>
    <col min="7685" max="7685" width="10.5703125" style="27" bestFit="1" customWidth="1"/>
    <col min="7686" max="7687" width="9.140625" style="27"/>
    <col min="7688" max="7688" width="15.85546875" style="27" customWidth="1"/>
    <col min="7689" max="7936" width="9.140625" style="27"/>
    <col min="7937" max="7937" width="32.140625" style="27" bestFit="1" customWidth="1"/>
    <col min="7938" max="7938" width="21.42578125" style="27" bestFit="1" customWidth="1"/>
    <col min="7939" max="7939" width="11.5703125" style="27" bestFit="1" customWidth="1"/>
    <col min="7940" max="7940" width="12.28515625" style="27" bestFit="1" customWidth="1"/>
    <col min="7941" max="7941" width="10.5703125" style="27" bestFit="1" customWidth="1"/>
    <col min="7942" max="7943" width="9.140625" style="27"/>
    <col min="7944" max="7944" width="15.85546875" style="27" customWidth="1"/>
    <col min="7945" max="8192" width="9.140625" style="27"/>
    <col min="8193" max="8193" width="32.140625" style="27" bestFit="1" customWidth="1"/>
    <col min="8194" max="8194" width="21.42578125" style="27" bestFit="1" customWidth="1"/>
    <col min="8195" max="8195" width="11.5703125" style="27" bestFit="1" customWidth="1"/>
    <col min="8196" max="8196" width="12.28515625" style="27" bestFit="1" customWidth="1"/>
    <col min="8197" max="8197" width="10.5703125" style="27" bestFit="1" customWidth="1"/>
    <col min="8198" max="8199" width="9.140625" style="27"/>
    <col min="8200" max="8200" width="15.85546875" style="27" customWidth="1"/>
    <col min="8201" max="8448" width="9.140625" style="27"/>
    <col min="8449" max="8449" width="32.140625" style="27" bestFit="1" customWidth="1"/>
    <col min="8450" max="8450" width="21.42578125" style="27" bestFit="1" customWidth="1"/>
    <col min="8451" max="8451" width="11.5703125" style="27" bestFit="1" customWidth="1"/>
    <col min="8452" max="8452" width="12.28515625" style="27" bestFit="1" customWidth="1"/>
    <col min="8453" max="8453" width="10.5703125" style="27" bestFit="1" customWidth="1"/>
    <col min="8454" max="8455" width="9.140625" style="27"/>
    <col min="8456" max="8456" width="15.85546875" style="27" customWidth="1"/>
    <col min="8457" max="8704" width="9.140625" style="27"/>
    <col min="8705" max="8705" width="32.140625" style="27" bestFit="1" customWidth="1"/>
    <col min="8706" max="8706" width="21.42578125" style="27" bestFit="1" customWidth="1"/>
    <col min="8707" max="8707" width="11.5703125" style="27" bestFit="1" customWidth="1"/>
    <col min="8708" max="8708" width="12.28515625" style="27" bestFit="1" customWidth="1"/>
    <col min="8709" max="8709" width="10.5703125" style="27" bestFit="1" customWidth="1"/>
    <col min="8710" max="8711" width="9.140625" style="27"/>
    <col min="8712" max="8712" width="15.85546875" style="27" customWidth="1"/>
    <col min="8713" max="8960" width="9.140625" style="27"/>
    <col min="8961" max="8961" width="32.140625" style="27" bestFit="1" customWidth="1"/>
    <col min="8962" max="8962" width="21.42578125" style="27" bestFit="1" customWidth="1"/>
    <col min="8963" max="8963" width="11.5703125" style="27" bestFit="1" customWidth="1"/>
    <col min="8964" max="8964" width="12.28515625" style="27" bestFit="1" customWidth="1"/>
    <col min="8965" max="8965" width="10.5703125" style="27" bestFit="1" customWidth="1"/>
    <col min="8966" max="8967" width="9.140625" style="27"/>
    <col min="8968" max="8968" width="15.85546875" style="27" customWidth="1"/>
    <col min="8969" max="9216" width="9.140625" style="27"/>
    <col min="9217" max="9217" width="32.140625" style="27" bestFit="1" customWidth="1"/>
    <col min="9218" max="9218" width="21.42578125" style="27" bestFit="1" customWidth="1"/>
    <col min="9219" max="9219" width="11.5703125" style="27" bestFit="1" customWidth="1"/>
    <col min="9220" max="9220" width="12.28515625" style="27" bestFit="1" customWidth="1"/>
    <col min="9221" max="9221" width="10.5703125" style="27" bestFit="1" customWidth="1"/>
    <col min="9222" max="9223" width="9.140625" style="27"/>
    <col min="9224" max="9224" width="15.85546875" style="27" customWidth="1"/>
    <col min="9225" max="9472" width="9.140625" style="27"/>
    <col min="9473" max="9473" width="32.140625" style="27" bestFit="1" customWidth="1"/>
    <col min="9474" max="9474" width="21.42578125" style="27" bestFit="1" customWidth="1"/>
    <col min="9475" max="9475" width="11.5703125" style="27" bestFit="1" customWidth="1"/>
    <col min="9476" max="9476" width="12.28515625" style="27" bestFit="1" customWidth="1"/>
    <col min="9477" max="9477" width="10.5703125" style="27" bestFit="1" customWidth="1"/>
    <col min="9478" max="9479" width="9.140625" style="27"/>
    <col min="9480" max="9480" width="15.85546875" style="27" customWidth="1"/>
    <col min="9481" max="9728" width="9.140625" style="27"/>
    <col min="9729" max="9729" width="32.140625" style="27" bestFit="1" customWidth="1"/>
    <col min="9730" max="9730" width="21.42578125" style="27" bestFit="1" customWidth="1"/>
    <col min="9731" max="9731" width="11.5703125" style="27" bestFit="1" customWidth="1"/>
    <col min="9732" max="9732" width="12.28515625" style="27" bestFit="1" customWidth="1"/>
    <col min="9733" max="9733" width="10.5703125" style="27" bestFit="1" customWidth="1"/>
    <col min="9734" max="9735" width="9.140625" style="27"/>
    <col min="9736" max="9736" width="15.85546875" style="27" customWidth="1"/>
    <col min="9737" max="9984" width="9.140625" style="27"/>
    <col min="9985" max="9985" width="32.140625" style="27" bestFit="1" customWidth="1"/>
    <col min="9986" max="9986" width="21.42578125" style="27" bestFit="1" customWidth="1"/>
    <col min="9987" max="9987" width="11.5703125" style="27" bestFit="1" customWidth="1"/>
    <col min="9988" max="9988" width="12.28515625" style="27" bestFit="1" customWidth="1"/>
    <col min="9989" max="9989" width="10.5703125" style="27" bestFit="1" customWidth="1"/>
    <col min="9990" max="9991" width="9.140625" style="27"/>
    <col min="9992" max="9992" width="15.85546875" style="27" customWidth="1"/>
    <col min="9993" max="10240" width="9.140625" style="27"/>
    <col min="10241" max="10241" width="32.140625" style="27" bestFit="1" customWidth="1"/>
    <col min="10242" max="10242" width="21.42578125" style="27" bestFit="1" customWidth="1"/>
    <col min="10243" max="10243" width="11.5703125" style="27" bestFit="1" customWidth="1"/>
    <col min="10244" max="10244" width="12.28515625" style="27" bestFit="1" customWidth="1"/>
    <col min="10245" max="10245" width="10.5703125" style="27" bestFit="1" customWidth="1"/>
    <col min="10246" max="10247" width="9.140625" style="27"/>
    <col min="10248" max="10248" width="15.85546875" style="27" customWidth="1"/>
    <col min="10249" max="10496" width="9.140625" style="27"/>
    <col min="10497" max="10497" width="32.140625" style="27" bestFit="1" customWidth="1"/>
    <col min="10498" max="10498" width="21.42578125" style="27" bestFit="1" customWidth="1"/>
    <col min="10499" max="10499" width="11.5703125" style="27" bestFit="1" customWidth="1"/>
    <col min="10500" max="10500" width="12.28515625" style="27" bestFit="1" customWidth="1"/>
    <col min="10501" max="10501" width="10.5703125" style="27" bestFit="1" customWidth="1"/>
    <col min="10502" max="10503" width="9.140625" style="27"/>
    <col min="10504" max="10504" width="15.85546875" style="27" customWidth="1"/>
    <col min="10505" max="10752" width="9.140625" style="27"/>
    <col min="10753" max="10753" width="32.140625" style="27" bestFit="1" customWidth="1"/>
    <col min="10754" max="10754" width="21.42578125" style="27" bestFit="1" customWidth="1"/>
    <col min="10755" max="10755" width="11.5703125" style="27" bestFit="1" customWidth="1"/>
    <col min="10756" max="10756" width="12.28515625" style="27" bestFit="1" customWidth="1"/>
    <col min="10757" max="10757" width="10.5703125" style="27" bestFit="1" customWidth="1"/>
    <col min="10758" max="10759" width="9.140625" style="27"/>
    <col min="10760" max="10760" width="15.85546875" style="27" customWidth="1"/>
    <col min="10761" max="11008" width="9.140625" style="27"/>
    <col min="11009" max="11009" width="32.140625" style="27" bestFit="1" customWidth="1"/>
    <col min="11010" max="11010" width="21.42578125" style="27" bestFit="1" customWidth="1"/>
    <col min="11011" max="11011" width="11.5703125" style="27" bestFit="1" customWidth="1"/>
    <col min="11012" max="11012" width="12.28515625" style="27" bestFit="1" customWidth="1"/>
    <col min="11013" max="11013" width="10.5703125" style="27" bestFit="1" customWidth="1"/>
    <col min="11014" max="11015" width="9.140625" style="27"/>
    <col min="11016" max="11016" width="15.85546875" style="27" customWidth="1"/>
    <col min="11017" max="11264" width="9.140625" style="27"/>
    <col min="11265" max="11265" width="32.140625" style="27" bestFit="1" customWidth="1"/>
    <col min="11266" max="11266" width="21.42578125" style="27" bestFit="1" customWidth="1"/>
    <col min="11267" max="11267" width="11.5703125" style="27" bestFit="1" customWidth="1"/>
    <col min="11268" max="11268" width="12.28515625" style="27" bestFit="1" customWidth="1"/>
    <col min="11269" max="11269" width="10.5703125" style="27" bestFit="1" customWidth="1"/>
    <col min="11270" max="11271" width="9.140625" style="27"/>
    <col min="11272" max="11272" width="15.85546875" style="27" customWidth="1"/>
    <col min="11273" max="11520" width="9.140625" style="27"/>
    <col min="11521" max="11521" width="32.140625" style="27" bestFit="1" customWidth="1"/>
    <col min="11522" max="11522" width="21.42578125" style="27" bestFit="1" customWidth="1"/>
    <col min="11523" max="11523" width="11.5703125" style="27" bestFit="1" customWidth="1"/>
    <col min="11524" max="11524" width="12.28515625" style="27" bestFit="1" customWidth="1"/>
    <col min="11525" max="11525" width="10.5703125" style="27" bestFit="1" customWidth="1"/>
    <col min="11526" max="11527" width="9.140625" style="27"/>
    <col min="11528" max="11528" width="15.85546875" style="27" customWidth="1"/>
    <col min="11529" max="11776" width="9.140625" style="27"/>
    <col min="11777" max="11777" width="32.140625" style="27" bestFit="1" customWidth="1"/>
    <col min="11778" max="11778" width="21.42578125" style="27" bestFit="1" customWidth="1"/>
    <col min="11779" max="11779" width="11.5703125" style="27" bestFit="1" customWidth="1"/>
    <col min="11780" max="11780" width="12.28515625" style="27" bestFit="1" customWidth="1"/>
    <col min="11781" max="11781" width="10.5703125" style="27" bestFit="1" customWidth="1"/>
    <col min="11782" max="11783" width="9.140625" style="27"/>
    <col min="11784" max="11784" width="15.85546875" style="27" customWidth="1"/>
    <col min="11785" max="12032" width="9.140625" style="27"/>
    <col min="12033" max="12033" width="32.140625" style="27" bestFit="1" customWidth="1"/>
    <col min="12034" max="12034" width="21.42578125" style="27" bestFit="1" customWidth="1"/>
    <col min="12035" max="12035" width="11.5703125" style="27" bestFit="1" customWidth="1"/>
    <col min="12036" max="12036" width="12.28515625" style="27" bestFit="1" customWidth="1"/>
    <col min="12037" max="12037" width="10.5703125" style="27" bestFit="1" customWidth="1"/>
    <col min="12038" max="12039" width="9.140625" style="27"/>
    <col min="12040" max="12040" width="15.85546875" style="27" customWidth="1"/>
    <col min="12041" max="12288" width="9.140625" style="27"/>
    <col min="12289" max="12289" width="32.140625" style="27" bestFit="1" customWidth="1"/>
    <col min="12290" max="12290" width="21.42578125" style="27" bestFit="1" customWidth="1"/>
    <col min="12291" max="12291" width="11.5703125" style="27" bestFit="1" customWidth="1"/>
    <col min="12292" max="12292" width="12.28515625" style="27" bestFit="1" customWidth="1"/>
    <col min="12293" max="12293" width="10.5703125" style="27" bestFit="1" customWidth="1"/>
    <col min="12294" max="12295" width="9.140625" style="27"/>
    <col min="12296" max="12296" width="15.85546875" style="27" customWidth="1"/>
    <col min="12297" max="12544" width="9.140625" style="27"/>
    <col min="12545" max="12545" width="32.140625" style="27" bestFit="1" customWidth="1"/>
    <col min="12546" max="12546" width="21.42578125" style="27" bestFit="1" customWidth="1"/>
    <col min="12547" max="12547" width="11.5703125" style="27" bestFit="1" customWidth="1"/>
    <col min="12548" max="12548" width="12.28515625" style="27" bestFit="1" customWidth="1"/>
    <col min="12549" max="12549" width="10.5703125" style="27" bestFit="1" customWidth="1"/>
    <col min="12550" max="12551" width="9.140625" style="27"/>
    <col min="12552" max="12552" width="15.85546875" style="27" customWidth="1"/>
    <col min="12553" max="12800" width="9.140625" style="27"/>
    <col min="12801" max="12801" width="32.140625" style="27" bestFit="1" customWidth="1"/>
    <col min="12802" max="12802" width="21.42578125" style="27" bestFit="1" customWidth="1"/>
    <col min="12803" max="12803" width="11.5703125" style="27" bestFit="1" customWidth="1"/>
    <col min="12804" max="12804" width="12.28515625" style="27" bestFit="1" customWidth="1"/>
    <col min="12805" max="12805" width="10.5703125" style="27" bestFit="1" customWidth="1"/>
    <col min="12806" max="12807" width="9.140625" style="27"/>
    <col min="12808" max="12808" width="15.85546875" style="27" customWidth="1"/>
    <col min="12809" max="13056" width="9.140625" style="27"/>
    <col min="13057" max="13057" width="32.140625" style="27" bestFit="1" customWidth="1"/>
    <col min="13058" max="13058" width="21.42578125" style="27" bestFit="1" customWidth="1"/>
    <col min="13059" max="13059" width="11.5703125" style="27" bestFit="1" customWidth="1"/>
    <col min="13060" max="13060" width="12.28515625" style="27" bestFit="1" customWidth="1"/>
    <col min="13061" max="13061" width="10.5703125" style="27" bestFit="1" customWidth="1"/>
    <col min="13062" max="13063" width="9.140625" style="27"/>
    <col min="13064" max="13064" width="15.85546875" style="27" customWidth="1"/>
    <col min="13065" max="13312" width="9.140625" style="27"/>
    <col min="13313" max="13313" width="32.140625" style="27" bestFit="1" customWidth="1"/>
    <col min="13314" max="13314" width="21.42578125" style="27" bestFit="1" customWidth="1"/>
    <col min="13315" max="13315" width="11.5703125" style="27" bestFit="1" customWidth="1"/>
    <col min="13316" max="13316" width="12.28515625" style="27" bestFit="1" customWidth="1"/>
    <col min="13317" max="13317" width="10.5703125" style="27" bestFit="1" customWidth="1"/>
    <col min="13318" max="13319" width="9.140625" style="27"/>
    <col min="13320" max="13320" width="15.85546875" style="27" customWidth="1"/>
    <col min="13321" max="13568" width="9.140625" style="27"/>
    <col min="13569" max="13569" width="32.140625" style="27" bestFit="1" customWidth="1"/>
    <col min="13570" max="13570" width="21.42578125" style="27" bestFit="1" customWidth="1"/>
    <col min="13571" max="13571" width="11.5703125" style="27" bestFit="1" customWidth="1"/>
    <col min="13572" max="13572" width="12.28515625" style="27" bestFit="1" customWidth="1"/>
    <col min="13573" max="13573" width="10.5703125" style="27" bestFit="1" customWidth="1"/>
    <col min="13574" max="13575" width="9.140625" style="27"/>
    <col min="13576" max="13576" width="15.85546875" style="27" customWidth="1"/>
    <col min="13577" max="13824" width="9.140625" style="27"/>
    <col min="13825" max="13825" width="32.140625" style="27" bestFit="1" customWidth="1"/>
    <col min="13826" max="13826" width="21.42578125" style="27" bestFit="1" customWidth="1"/>
    <col min="13827" max="13827" width="11.5703125" style="27" bestFit="1" customWidth="1"/>
    <col min="13828" max="13828" width="12.28515625" style="27" bestFit="1" customWidth="1"/>
    <col min="13829" max="13829" width="10.5703125" style="27" bestFit="1" customWidth="1"/>
    <col min="13830" max="13831" width="9.140625" style="27"/>
    <col min="13832" max="13832" width="15.85546875" style="27" customWidth="1"/>
    <col min="13833" max="14080" width="9.140625" style="27"/>
    <col min="14081" max="14081" width="32.140625" style="27" bestFit="1" customWidth="1"/>
    <col min="14082" max="14082" width="21.42578125" style="27" bestFit="1" customWidth="1"/>
    <col min="14083" max="14083" width="11.5703125" style="27" bestFit="1" customWidth="1"/>
    <col min="14084" max="14084" width="12.28515625" style="27" bestFit="1" customWidth="1"/>
    <col min="14085" max="14085" width="10.5703125" style="27" bestFit="1" customWidth="1"/>
    <col min="14086" max="14087" width="9.140625" style="27"/>
    <col min="14088" max="14088" width="15.85546875" style="27" customWidth="1"/>
    <col min="14089" max="14336" width="9.140625" style="27"/>
    <col min="14337" max="14337" width="32.140625" style="27" bestFit="1" customWidth="1"/>
    <col min="14338" max="14338" width="21.42578125" style="27" bestFit="1" customWidth="1"/>
    <col min="14339" max="14339" width="11.5703125" style="27" bestFit="1" customWidth="1"/>
    <col min="14340" max="14340" width="12.28515625" style="27" bestFit="1" customWidth="1"/>
    <col min="14341" max="14341" width="10.5703125" style="27" bestFit="1" customWidth="1"/>
    <col min="14342" max="14343" width="9.140625" style="27"/>
    <col min="14344" max="14344" width="15.85546875" style="27" customWidth="1"/>
    <col min="14345" max="14592" width="9.140625" style="27"/>
    <col min="14593" max="14593" width="32.140625" style="27" bestFit="1" customWidth="1"/>
    <col min="14594" max="14594" width="21.42578125" style="27" bestFit="1" customWidth="1"/>
    <col min="14595" max="14595" width="11.5703125" style="27" bestFit="1" customWidth="1"/>
    <col min="14596" max="14596" width="12.28515625" style="27" bestFit="1" customWidth="1"/>
    <col min="14597" max="14597" width="10.5703125" style="27" bestFit="1" customWidth="1"/>
    <col min="14598" max="14599" width="9.140625" style="27"/>
    <col min="14600" max="14600" width="15.85546875" style="27" customWidth="1"/>
    <col min="14601" max="14848" width="9.140625" style="27"/>
    <col min="14849" max="14849" width="32.140625" style="27" bestFit="1" customWidth="1"/>
    <col min="14850" max="14850" width="21.42578125" style="27" bestFit="1" customWidth="1"/>
    <col min="14851" max="14851" width="11.5703125" style="27" bestFit="1" customWidth="1"/>
    <col min="14852" max="14852" width="12.28515625" style="27" bestFit="1" customWidth="1"/>
    <col min="14853" max="14853" width="10.5703125" style="27" bestFit="1" customWidth="1"/>
    <col min="14854" max="14855" width="9.140625" style="27"/>
    <col min="14856" max="14856" width="15.85546875" style="27" customWidth="1"/>
    <col min="14857" max="15104" width="9.140625" style="27"/>
    <col min="15105" max="15105" width="32.140625" style="27" bestFit="1" customWidth="1"/>
    <col min="15106" max="15106" width="21.42578125" style="27" bestFit="1" customWidth="1"/>
    <col min="15107" max="15107" width="11.5703125" style="27" bestFit="1" customWidth="1"/>
    <col min="15108" max="15108" width="12.28515625" style="27" bestFit="1" customWidth="1"/>
    <col min="15109" max="15109" width="10.5703125" style="27" bestFit="1" customWidth="1"/>
    <col min="15110" max="15111" width="9.140625" style="27"/>
    <col min="15112" max="15112" width="15.85546875" style="27" customWidth="1"/>
    <col min="15113" max="15360" width="9.140625" style="27"/>
    <col min="15361" max="15361" width="32.140625" style="27" bestFit="1" customWidth="1"/>
    <col min="15362" max="15362" width="21.42578125" style="27" bestFit="1" customWidth="1"/>
    <col min="15363" max="15363" width="11.5703125" style="27" bestFit="1" customWidth="1"/>
    <col min="15364" max="15364" width="12.28515625" style="27" bestFit="1" customWidth="1"/>
    <col min="15365" max="15365" width="10.5703125" style="27" bestFit="1" customWidth="1"/>
    <col min="15366" max="15367" width="9.140625" style="27"/>
    <col min="15368" max="15368" width="15.85546875" style="27" customWidth="1"/>
    <col min="15369" max="15616" width="9.140625" style="27"/>
    <col min="15617" max="15617" width="32.140625" style="27" bestFit="1" customWidth="1"/>
    <col min="15618" max="15618" width="21.42578125" style="27" bestFit="1" customWidth="1"/>
    <col min="15619" max="15619" width="11.5703125" style="27" bestFit="1" customWidth="1"/>
    <col min="15620" max="15620" width="12.28515625" style="27" bestFit="1" customWidth="1"/>
    <col min="15621" max="15621" width="10.5703125" style="27" bestFit="1" customWidth="1"/>
    <col min="15622" max="15623" width="9.140625" style="27"/>
    <col min="15624" max="15624" width="15.85546875" style="27" customWidth="1"/>
    <col min="15625" max="15872" width="9.140625" style="27"/>
    <col min="15873" max="15873" width="32.140625" style="27" bestFit="1" customWidth="1"/>
    <col min="15874" max="15874" width="21.42578125" style="27" bestFit="1" customWidth="1"/>
    <col min="15875" max="15875" width="11.5703125" style="27" bestFit="1" customWidth="1"/>
    <col min="15876" max="15876" width="12.28515625" style="27" bestFit="1" customWidth="1"/>
    <col min="15877" max="15877" width="10.5703125" style="27" bestFit="1" customWidth="1"/>
    <col min="15878" max="15879" width="9.140625" style="27"/>
    <col min="15880" max="15880" width="15.85546875" style="27" customWidth="1"/>
    <col min="15881" max="16128" width="9.140625" style="27"/>
    <col min="16129" max="16129" width="32.140625" style="27" bestFit="1" customWidth="1"/>
    <col min="16130" max="16130" width="21.42578125" style="27" bestFit="1" customWidth="1"/>
    <col min="16131" max="16131" width="11.5703125" style="27" bestFit="1" customWidth="1"/>
    <col min="16132" max="16132" width="12.28515625" style="27" bestFit="1" customWidth="1"/>
    <col min="16133" max="16133" width="10.5703125" style="27" bestFit="1" customWidth="1"/>
    <col min="16134" max="16135" width="9.140625" style="27"/>
    <col min="16136" max="16136" width="15.85546875" style="27" customWidth="1"/>
    <col min="16137" max="16384" width="9.140625" style="27"/>
  </cols>
  <sheetData>
    <row r="2" spans="1:9" x14ac:dyDescent="0.25">
      <c r="D2" s="130" t="s">
        <v>159</v>
      </c>
    </row>
    <row r="3" spans="1:9" x14ac:dyDescent="0.25">
      <c r="I3" s="127"/>
    </row>
    <row r="4" spans="1:9" s="41" customFormat="1" x14ac:dyDescent="0.25">
      <c r="A4" s="49" t="s">
        <v>29</v>
      </c>
      <c r="B4" s="50"/>
      <c r="C4" s="50"/>
      <c r="D4" s="50"/>
      <c r="E4" s="50"/>
      <c r="F4" s="50"/>
      <c r="G4" s="50"/>
      <c r="I4" s="128"/>
    </row>
    <row r="5" spans="1:9" s="41" customFormat="1" x14ac:dyDescent="0.25">
      <c r="A5" s="51" t="s">
        <v>49</v>
      </c>
      <c r="B5" s="39"/>
      <c r="F5" s="52"/>
      <c r="I5" s="129"/>
    </row>
    <row r="6" spans="1:9" s="41" customFormat="1" x14ac:dyDescent="0.25">
      <c r="A6" s="51" t="s">
        <v>101</v>
      </c>
      <c r="B6" s="39"/>
      <c r="F6" s="52"/>
    </row>
    <row r="7" spans="1:9" s="41" customFormat="1" x14ac:dyDescent="0.25">
      <c r="A7" s="51" t="s">
        <v>148</v>
      </c>
      <c r="B7" s="39"/>
      <c r="F7" s="52"/>
    </row>
    <row r="8" spans="1:9" s="41" customFormat="1" x14ac:dyDescent="0.25">
      <c r="A8" s="51" t="s">
        <v>50</v>
      </c>
      <c r="B8" s="39"/>
    </row>
    <row r="9" spans="1:9" s="41" customFormat="1" x14ac:dyDescent="0.25">
      <c r="B9" s="39"/>
      <c r="C9" s="52"/>
      <c r="D9" s="52"/>
      <c r="E9" s="52"/>
      <c r="F9" s="52"/>
    </row>
    <row r="10" spans="1:9" s="41" customFormat="1" x14ac:dyDescent="0.25">
      <c r="A10" s="49"/>
      <c r="C10" s="52"/>
      <c r="D10" s="52"/>
      <c r="E10" s="52"/>
      <c r="F10" s="52"/>
    </row>
    <row r="11" spans="1:9" s="41" customFormat="1" x14ac:dyDescent="0.25">
      <c r="A11" s="131" t="s">
        <v>104</v>
      </c>
      <c r="B11" s="131"/>
      <c r="C11" s="52"/>
      <c r="D11" s="52"/>
      <c r="E11" s="52"/>
      <c r="F11" s="52"/>
      <c r="G11" s="52"/>
      <c r="H11" s="52"/>
    </row>
    <row r="12" spans="1:9" s="41" customFormat="1" x14ac:dyDescent="0.25">
      <c r="A12" s="42"/>
      <c r="B12" s="43" t="s">
        <v>15</v>
      </c>
      <c r="C12" s="43" t="s">
        <v>16</v>
      </c>
      <c r="D12" s="43" t="s">
        <v>64</v>
      </c>
      <c r="E12" s="52"/>
      <c r="F12" s="52"/>
    </row>
    <row r="13" spans="1:9" s="41" customFormat="1" x14ac:dyDescent="0.25">
      <c r="A13" s="45">
        <v>1</v>
      </c>
      <c r="B13" s="46" t="s">
        <v>3</v>
      </c>
      <c r="C13" s="71">
        <f>IF(D13=75,ROUNDDOWN($C$30*D13/100,2),ROUND($C$30*D13/100,2))</f>
        <v>0</v>
      </c>
      <c r="D13" s="72"/>
      <c r="E13" s="52"/>
      <c r="F13" s="52"/>
    </row>
    <row r="14" spans="1:9" s="41" customFormat="1" x14ac:dyDescent="0.25">
      <c r="A14" s="45">
        <v>2</v>
      </c>
      <c r="B14" s="46" t="s">
        <v>17</v>
      </c>
      <c r="C14" s="71">
        <f>ROUND($C$30*D14/100,2)</f>
        <v>0</v>
      </c>
      <c r="D14" s="72"/>
      <c r="E14" s="52"/>
      <c r="F14" s="52"/>
    </row>
    <row r="15" spans="1:9" s="41" customFormat="1" x14ac:dyDescent="0.25">
      <c r="A15" s="45">
        <v>3</v>
      </c>
      <c r="B15" s="46" t="s">
        <v>19</v>
      </c>
      <c r="C15" s="71">
        <f>ROUND($C$30*D15/100,2)</f>
        <v>0</v>
      </c>
      <c r="D15" s="72"/>
      <c r="E15" s="52"/>
      <c r="F15" s="52"/>
    </row>
    <row r="16" spans="1:9" s="41" customFormat="1" x14ac:dyDescent="0.25">
      <c r="A16" s="45">
        <v>4</v>
      </c>
      <c r="B16" s="46" t="s">
        <v>18</v>
      </c>
      <c r="C16" s="71">
        <f>ROUND($C$30*D16/100,2)</f>
        <v>0</v>
      </c>
      <c r="D16" s="72"/>
      <c r="E16" s="52"/>
      <c r="F16" s="52"/>
    </row>
    <row r="17" spans="1:6" s="41" customFormat="1" x14ac:dyDescent="0.25">
      <c r="A17" s="45">
        <v>5</v>
      </c>
      <c r="B17" s="46" t="s">
        <v>52</v>
      </c>
      <c r="C17" s="71">
        <f>ROUND($C$30*D17/100,2)</f>
        <v>0</v>
      </c>
      <c r="D17" s="72"/>
      <c r="E17" s="52"/>
      <c r="F17" s="52"/>
    </row>
    <row r="18" spans="1:6" s="41" customFormat="1" x14ac:dyDescent="0.25">
      <c r="A18" s="132" t="s">
        <v>65</v>
      </c>
      <c r="B18" s="133"/>
      <c r="C18" s="53">
        <f>SUM(C13:C17)</f>
        <v>0</v>
      </c>
      <c r="D18" s="53">
        <f>SUM(D13:D17)</f>
        <v>0</v>
      </c>
    </row>
    <row r="19" spans="1:6" s="41" customFormat="1" x14ac:dyDescent="0.25">
      <c r="A19" s="49"/>
      <c r="C19" s="52"/>
      <c r="D19" s="52"/>
      <c r="E19" s="52"/>
      <c r="F19" s="52"/>
    </row>
    <row r="20" spans="1:6" s="41" customFormat="1" x14ac:dyDescent="0.25">
      <c r="A20" s="134" t="s">
        <v>103</v>
      </c>
      <c r="B20" s="134"/>
    </row>
    <row r="21" spans="1:6" s="41" customFormat="1" x14ac:dyDescent="0.25">
      <c r="A21" s="135" t="s">
        <v>33</v>
      </c>
      <c r="B21" s="138"/>
      <c r="C21" s="43" t="s">
        <v>20</v>
      </c>
      <c r="D21" s="54" t="s">
        <v>46</v>
      </c>
      <c r="E21" s="55"/>
    </row>
    <row r="22" spans="1:6" s="41" customFormat="1" x14ac:dyDescent="0.25">
      <c r="A22" s="46" t="s">
        <v>6</v>
      </c>
      <c r="B22" s="46"/>
      <c r="C22" s="71">
        <f>G49</f>
        <v>0</v>
      </c>
      <c r="D22" s="71">
        <f t="shared" ref="D22:D27" si="0">IFERROR((ROUND(C22/$C$28*100,2)),0)</f>
        <v>0</v>
      </c>
      <c r="E22" s="56"/>
    </row>
    <row r="23" spans="1:6" s="41" customFormat="1" x14ac:dyDescent="0.25">
      <c r="A23" s="108" t="s">
        <v>133</v>
      </c>
      <c r="B23" s="46"/>
      <c r="C23" s="71">
        <f>G53</f>
        <v>0</v>
      </c>
      <c r="D23" s="71">
        <f t="shared" si="0"/>
        <v>0</v>
      </c>
      <c r="E23" s="56"/>
    </row>
    <row r="24" spans="1:6" s="41" customFormat="1" ht="15" customHeight="1" x14ac:dyDescent="0.25">
      <c r="A24" s="46" t="s">
        <v>89</v>
      </c>
      <c r="B24" s="46"/>
      <c r="C24" s="71">
        <f>G58</f>
        <v>0</v>
      </c>
      <c r="D24" s="71">
        <f t="shared" si="0"/>
        <v>0</v>
      </c>
      <c r="E24" s="56"/>
    </row>
    <row r="25" spans="1:6" s="41" customFormat="1" x14ac:dyDescent="0.25">
      <c r="A25" s="108" t="s">
        <v>137</v>
      </c>
      <c r="B25" s="46"/>
      <c r="C25" s="71">
        <f>G61</f>
        <v>0</v>
      </c>
      <c r="D25" s="71">
        <f t="shared" si="0"/>
        <v>0</v>
      </c>
      <c r="E25" s="56"/>
    </row>
    <row r="26" spans="1:6" s="41" customFormat="1" x14ac:dyDescent="0.25">
      <c r="A26" s="108" t="s">
        <v>136</v>
      </c>
      <c r="B26" s="46"/>
      <c r="C26" s="71">
        <f>G64</f>
        <v>0</v>
      </c>
      <c r="D26" s="71">
        <f t="shared" si="0"/>
        <v>0</v>
      </c>
      <c r="E26" s="56"/>
    </row>
    <row r="27" spans="1:6" s="41" customFormat="1" ht="15" customHeight="1" x14ac:dyDescent="0.25">
      <c r="A27" s="46" t="s">
        <v>94</v>
      </c>
      <c r="B27" s="46"/>
      <c r="C27" s="71">
        <f>G76</f>
        <v>0</v>
      </c>
      <c r="D27" s="71">
        <f t="shared" si="0"/>
        <v>0</v>
      </c>
      <c r="E27" s="56"/>
    </row>
    <row r="28" spans="1:6" s="41" customFormat="1" x14ac:dyDescent="0.25">
      <c r="A28" s="139" t="s">
        <v>34</v>
      </c>
      <c r="B28" s="140"/>
      <c r="C28" s="73">
        <f>SUM(C22:C27)</f>
        <v>0</v>
      </c>
      <c r="D28" s="73"/>
      <c r="E28" s="56"/>
    </row>
    <row r="29" spans="1:6" s="41" customFormat="1" x14ac:dyDescent="0.25">
      <c r="A29" s="139" t="s">
        <v>35</v>
      </c>
      <c r="B29" s="140"/>
      <c r="C29" s="73">
        <f>G80</f>
        <v>0</v>
      </c>
      <c r="D29" s="73"/>
      <c r="E29" s="56"/>
    </row>
    <row r="30" spans="1:6" s="41" customFormat="1" x14ac:dyDescent="0.25">
      <c r="A30" s="135" t="s">
        <v>36</v>
      </c>
      <c r="B30" s="138"/>
      <c r="C30" s="74">
        <f>SUM(C28:C29)</f>
        <v>0</v>
      </c>
      <c r="D30" s="74"/>
      <c r="E30" s="57"/>
    </row>
    <row r="31" spans="1:6" s="41" customFormat="1" x14ac:dyDescent="0.25"/>
    <row r="32" spans="1:6" s="41" customFormat="1" x14ac:dyDescent="0.25">
      <c r="A32" s="134" t="s">
        <v>97</v>
      </c>
      <c r="B32" s="134"/>
    </row>
    <row r="33" spans="1:7" s="41" customFormat="1" x14ac:dyDescent="0.25">
      <c r="A33" s="43"/>
      <c r="B33" s="43" t="s">
        <v>20</v>
      </c>
      <c r="C33" s="58"/>
    </row>
    <row r="34" spans="1:7" s="41" customFormat="1" x14ac:dyDescent="0.25">
      <c r="A34" s="46" t="s">
        <v>30</v>
      </c>
      <c r="B34" s="75"/>
    </row>
    <row r="35" spans="1:7" s="41" customFormat="1" x14ac:dyDescent="0.25">
      <c r="A35" s="46" t="s">
        <v>31</v>
      </c>
      <c r="B35" s="75"/>
    </row>
    <row r="36" spans="1:7" s="41" customFormat="1" x14ac:dyDescent="0.25">
      <c r="A36" s="46" t="s">
        <v>32</v>
      </c>
      <c r="B36" s="75"/>
    </row>
    <row r="37" spans="1:7" s="41" customFormat="1" x14ac:dyDescent="0.25">
      <c r="A37" s="59" t="s">
        <v>20</v>
      </c>
      <c r="B37" s="53">
        <f>SUM(B34:B36)</f>
        <v>0</v>
      </c>
    </row>
    <row r="38" spans="1:7" s="41" customFormat="1" x14ac:dyDescent="0.25"/>
    <row r="39" spans="1:7" s="41" customFormat="1" x14ac:dyDescent="0.25">
      <c r="A39" s="134" t="s">
        <v>98</v>
      </c>
      <c r="B39" s="134"/>
    </row>
    <row r="40" spans="1:7" s="41" customFormat="1" x14ac:dyDescent="0.25">
      <c r="A40" s="43"/>
      <c r="B40" s="43" t="s">
        <v>20</v>
      </c>
    </row>
    <row r="41" spans="1:7" s="41" customFormat="1" x14ac:dyDescent="0.25">
      <c r="A41" s="46" t="s">
        <v>21</v>
      </c>
      <c r="B41" s="75"/>
    </row>
    <row r="42" spans="1:7" s="41" customFormat="1" x14ac:dyDescent="0.25">
      <c r="A42" s="46" t="s">
        <v>22</v>
      </c>
      <c r="B42" s="75"/>
    </row>
    <row r="43" spans="1:7" s="41" customFormat="1" x14ac:dyDescent="0.25">
      <c r="A43" s="46" t="s">
        <v>23</v>
      </c>
      <c r="B43" s="75"/>
    </row>
    <row r="44" spans="1:7" s="41" customFormat="1" x14ac:dyDescent="0.25">
      <c r="A44" s="59" t="s">
        <v>20</v>
      </c>
      <c r="B44" s="53">
        <f>SUM(B41:B43)</f>
        <v>0</v>
      </c>
    </row>
    <row r="45" spans="1:7" s="41" customFormat="1" x14ac:dyDescent="0.25">
      <c r="A45" s="56"/>
      <c r="B45" s="90"/>
    </row>
    <row r="46" spans="1:7" s="41" customFormat="1" x14ac:dyDescent="0.25">
      <c r="A46" s="60" t="s">
        <v>102</v>
      </c>
      <c r="B46" s="49"/>
    </row>
    <row r="47" spans="1:7" s="41" customFormat="1" x14ac:dyDescent="0.25">
      <c r="A47" s="43" t="s">
        <v>37</v>
      </c>
      <c r="B47" s="43" t="s">
        <v>2</v>
      </c>
      <c r="C47" s="43" t="s">
        <v>38</v>
      </c>
      <c r="D47" s="43" t="s">
        <v>39</v>
      </c>
      <c r="E47" s="43" t="s">
        <v>45</v>
      </c>
      <c r="F47" s="43" t="s">
        <v>132</v>
      </c>
      <c r="G47" s="54" t="s">
        <v>20</v>
      </c>
    </row>
    <row r="48" spans="1:7" s="41" customFormat="1" x14ac:dyDescent="0.25">
      <c r="A48" s="61" t="s">
        <v>40</v>
      </c>
      <c r="B48" s="62"/>
      <c r="C48" s="62"/>
      <c r="D48" s="62"/>
      <c r="E48" s="62"/>
      <c r="F48" s="62"/>
      <c r="G48" s="62"/>
    </row>
    <row r="49" spans="1:7" s="41" customFormat="1" x14ac:dyDescent="0.25">
      <c r="A49" s="43" t="s">
        <v>41</v>
      </c>
      <c r="B49" s="135" t="s">
        <v>6</v>
      </c>
      <c r="C49" s="136"/>
      <c r="D49" s="136"/>
      <c r="E49" s="136"/>
      <c r="F49" s="137"/>
      <c r="G49" s="76">
        <f>SUM(G50:G52)</f>
        <v>0</v>
      </c>
    </row>
    <row r="50" spans="1:7" s="33" customFormat="1" x14ac:dyDescent="0.25">
      <c r="A50" s="37"/>
      <c r="B50" s="31"/>
      <c r="C50" s="31"/>
      <c r="D50" s="31" t="s">
        <v>42</v>
      </c>
      <c r="E50" s="31"/>
      <c r="F50" s="31"/>
      <c r="G50" s="75">
        <f t="shared" ref="G50:G52" si="1">ROUND(E50*F50,2)</f>
        <v>0</v>
      </c>
    </row>
    <row r="51" spans="1:7" s="33" customFormat="1" x14ac:dyDescent="0.25">
      <c r="A51" s="38"/>
      <c r="C51" s="31"/>
      <c r="D51" s="31"/>
      <c r="E51" s="31"/>
      <c r="F51" s="31"/>
      <c r="G51" s="75">
        <f t="shared" si="1"/>
        <v>0</v>
      </c>
    </row>
    <row r="52" spans="1:7" s="33" customFormat="1" x14ac:dyDescent="0.25">
      <c r="A52" s="38"/>
      <c r="B52" s="31"/>
      <c r="C52" s="31"/>
      <c r="D52" s="31"/>
      <c r="E52" s="31"/>
      <c r="F52" s="31"/>
      <c r="G52" s="75">
        <f t="shared" si="1"/>
        <v>0</v>
      </c>
    </row>
    <row r="53" spans="1:7" s="41" customFormat="1" x14ac:dyDescent="0.25">
      <c r="A53" s="43" t="s">
        <v>7</v>
      </c>
      <c r="B53" s="135" t="s">
        <v>8</v>
      </c>
      <c r="C53" s="141"/>
      <c r="D53" s="136"/>
      <c r="E53" s="136"/>
      <c r="F53" s="137"/>
      <c r="G53" s="76">
        <f>SUM(G54:G57)</f>
        <v>0</v>
      </c>
    </row>
    <row r="54" spans="1:7" s="33" customFormat="1" x14ac:dyDescent="0.25">
      <c r="A54" s="38"/>
      <c r="B54" s="31"/>
      <c r="C54" s="31"/>
      <c r="D54" s="31"/>
      <c r="E54" s="31"/>
      <c r="F54" s="31"/>
      <c r="G54" s="75">
        <f>ROUND(E54*F54,2)</f>
        <v>0</v>
      </c>
    </row>
    <row r="55" spans="1:7" s="33" customFormat="1" x14ac:dyDescent="0.25">
      <c r="A55" s="38"/>
      <c r="B55" s="31"/>
      <c r="C55" s="31"/>
      <c r="D55" s="31"/>
      <c r="E55" s="31"/>
      <c r="F55" s="31"/>
      <c r="G55" s="75">
        <f>ROUND(E55*F55,2)</f>
        <v>0</v>
      </c>
    </row>
    <row r="56" spans="1:7" s="33" customFormat="1" x14ac:dyDescent="0.25">
      <c r="A56" s="38"/>
      <c r="B56" s="31"/>
      <c r="C56" s="31"/>
      <c r="D56" s="31"/>
      <c r="E56" s="31"/>
      <c r="F56" s="31"/>
      <c r="G56" s="75">
        <f t="shared" ref="G56:G57" si="2">ROUND(E56*F56,2)</f>
        <v>0</v>
      </c>
    </row>
    <row r="57" spans="1:7" s="33" customFormat="1" x14ac:dyDescent="0.25">
      <c r="A57" s="38"/>
      <c r="B57" s="31"/>
      <c r="C57" s="31"/>
      <c r="D57" s="31"/>
      <c r="E57" s="31"/>
      <c r="F57" s="31"/>
      <c r="G57" s="75">
        <f t="shared" si="2"/>
        <v>0</v>
      </c>
    </row>
    <row r="58" spans="1:7" s="33" customFormat="1" x14ac:dyDescent="0.25">
      <c r="A58" s="86" t="s">
        <v>9</v>
      </c>
      <c r="B58" s="86" t="s">
        <v>89</v>
      </c>
      <c r="C58" s="86"/>
      <c r="D58" s="86"/>
      <c r="E58" s="86"/>
      <c r="F58" s="86"/>
      <c r="G58" s="87">
        <f>SUM(G59:G60)</f>
        <v>0</v>
      </c>
    </row>
    <row r="59" spans="1:7" s="33" customFormat="1" x14ac:dyDescent="0.25">
      <c r="A59" s="38"/>
      <c r="B59" s="31"/>
      <c r="C59" s="31"/>
      <c r="D59" s="31"/>
      <c r="E59" s="31"/>
      <c r="F59" s="31"/>
      <c r="G59" s="75">
        <f t="shared" ref="G59:G60" si="3">ROUND(E59*F59,2)</f>
        <v>0</v>
      </c>
    </row>
    <row r="60" spans="1:7" s="33" customFormat="1" x14ac:dyDescent="0.25">
      <c r="A60" s="38"/>
      <c r="B60" s="31"/>
      <c r="C60" s="31"/>
      <c r="D60" s="31"/>
      <c r="E60" s="31"/>
      <c r="F60" s="31"/>
      <c r="G60" s="75">
        <f t="shared" si="3"/>
        <v>0</v>
      </c>
    </row>
    <row r="61" spans="1:7" s="41" customFormat="1" x14ac:dyDescent="0.25">
      <c r="A61" s="43" t="s">
        <v>61</v>
      </c>
      <c r="B61" s="135" t="s">
        <v>90</v>
      </c>
      <c r="C61" s="136"/>
      <c r="D61" s="136"/>
      <c r="E61" s="136"/>
      <c r="F61" s="137"/>
      <c r="G61" s="76">
        <f>SUM(G62:G78)</f>
        <v>0</v>
      </c>
    </row>
    <row r="62" spans="1:7" s="33" customFormat="1" x14ac:dyDescent="0.25">
      <c r="A62" s="38"/>
      <c r="B62" s="31"/>
      <c r="C62" s="31"/>
      <c r="D62" s="31"/>
      <c r="E62" s="31"/>
      <c r="F62" s="31"/>
      <c r="G62" s="75">
        <f>ROUND(E62*F62,2)</f>
        <v>0</v>
      </c>
    </row>
    <row r="63" spans="1:7" s="33" customFormat="1" x14ac:dyDescent="0.25">
      <c r="A63" s="38"/>
      <c r="B63" s="31"/>
      <c r="C63" s="31"/>
      <c r="D63" s="31"/>
      <c r="E63" s="31"/>
      <c r="F63" s="31"/>
      <c r="G63" s="75">
        <f>ROUND(E63*F63,2)</f>
        <v>0</v>
      </c>
    </row>
    <row r="64" spans="1:7" s="41" customFormat="1" x14ac:dyDescent="0.25">
      <c r="A64" s="43" t="s">
        <v>87</v>
      </c>
      <c r="B64" s="135" t="s">
        <v>10</v>
      </c>
      <c r="C64" s="136"/>
      <c r="D64" s="136"/>
      <c r="E64" s="136"/>
      <c r="F64" s="137"/>
      <c r="G64" s="76">
        <f>SUM(G65:G75)</f>
        <v>0</v>
      </c>
    </row>
    <row r="65" spans="1:7" s="33" customFormat="1" x14ac:dyDescent="0.25">
      <c r="A65" s="38"/>
      <c r="B65" s="31"/>
      <c r="C65" s="31"/>
      <c r="D65" s="31"/>
      <c r="E65" s="31"/>
      <c r="F65" s="31"/>
      <c r="G65" s="75">
        <f>ROUND(E65*F65,2)</f>
        <v>0</v>
      </c>
    </row>
    <row r="66" spans="1:7" s="33" customFormat="1" x14ac:dyDescent="0.25">
      <c r="A66" s="38"/>
      <c r="B66" s="31"/>
      <c r="C66" s="31"/>
      <c r="D66" s="31"/>
      <c r="E66" s="31"/>
      <c r="F66" s="31"/>
      <c r="G66" s="75">
        <f t="shared" ref="G66:G75" si="4">ROUND(E66*F66,2)</f>
        <v>0</v>
      </c>
    </row>
    <row r="67" spans="1:7" s="33" customFormat="1" x14ac:dyDescent="0.25">
      <c r="A67" s="38"/>
      <c r="B67" s="31"/>
      <c r="C67" s="31"/>
      <c r="D67" s="31"/>
      <c r="E67" s="31"/>
      <c r="F67" s="31"/>
      <c r="G67" s="75">
        <f t="shared" si="4"/>
        <v>0</v>
      </c>
    </row>
    <row r="68" spans="1:7" s="33" customFormat="1" x14ac:dyDescent="0.25">
      <c r="A68" s="38"/>
      <c r="B68" s="31"/>
      <c r="C68" s="31"/>
      <c r="D68" s="31"/>
      <c r="E68" s="31"/>
      <c r="F68" s="31"/>
      <c r="G68" s="75">
        <f t="shared" si="4"/>
        <v>0</v>
      </c>
    </row>
    <row r="69" spans="1:7" s="33" customFormat="1" x14ac:dyDescent="0.25">
      <c r="A69" s="38"/>
      <c r="B69" s="31"/>
      <c r="C69" s="31"/>
      <c r="D69" s="31"/>
      <c r="E69" s="31"/>
      <c r="F69" s="31"/>
      <c r="G69" s="75">
        <f t="shared" si="4"/>
        <v>0</v>
      </c>
    </row>
    <row r="70" spans="1:7" s="33" customFormat="1" x14ac:dyDescent="0.25">
      <c r="A70" s="38"/>
      <c r="B70" s="31"/>
      <c r="C70" s="31"/>
      <c r="D70" s="31"/>
      <c r="E70" s="31"/>
      <c r="F70" s="31"/>
      <c r="G70" s="75">
        <f t="shared" si="4"/>
        <v>0</v>
      </c>
    </row>
    <row r="71" spans="1:7" s="33" customFormat="1" x14ac:dyDescent="0.25">
      <c r="A71" s="38"/>
      <c r="B71" s="31"/>
      <c r="C71" s="31"/>
      <c r="D71" s="31"/>
      <c r="E71" s="31"/>
      <c r="F71" s="31"/>
      <c r="G71" s="75">
        <f t="shared" si="4"/>
        <v>0</v>
      </c>
    </row>
    <row r="72" spans="1:7" s="33" customFormat="1" x14ac:dyDescent="0.25">
      <c r="A72" s="38"/>
      <c r="B72" s="31"/>
      <c r="C72" s="31"/>
      <c r="D72" s="31"/>
      <c r="E72" s="31"/>
      <c r="F72" s="31"/>
      <c r="G72" s="75">
        <f t="shared" si="4"/>
        <v>0</v>
      </c>
    </row>
    <row r="73" spans="1:7" s="33" customFormat="1" x14ac:dyDescent="0.25">
      <c r="A73" s="38"/>
      <c r="B73" s="31"/>
      <c r="C73" s="31"/>
      <c r="D73" s="31"/>
      <c r="E73" s="31"/>
      <c r="F73" s="31"/>
      <c r="G73" s="75">
        <f t="shared" si="4"/>
        <v>0</v>
      </c>
    </row>
    <row r="74" spans="1:7" s="33" customFormat="1" x14ac:dyDescent="0.25">
      <c r="A74" s="38"/>
      <c r="B74" s="31"/>
      <c r="C74" s="31"/>
      <c r="D74" s="31"/>
      <c r="E74" s="31"/>
      <c r="F74" s="31"/>
      <c r="G74" s="75">
        <f t="shared" si="4"/>
        <v>0</v>
      </c>
    </row>
    <row r="75" spans="1:7" s="33" customFormat="1" x14ac:dyDescent="0.25">
      <c r="A75" s="38"/>
      <c r="B75" s="31"/>
      <c r="C75" s="31"/>
      <c r="D75" s="31"/>
      <c r="E75" s="31"/>
      <c r="F75" s="31"/>
      <c r="G75" s="75">
        <f t="shared" si="4"/>
        <v>0</v>
      </c>
    </row>
    <row r="76" spans="1:7" s="33" customFormat="1" x14ac:dyDescent="0.25">
      <c r="A76" s="86" t="s">
        <v>88</v>
      </c>
      <c r="B76" s="86" t="s">
        <v>94</v>
      </c>
      <c r="C76" s="86"/>
      <c r="D76" s="86"/>
      <c r="E76" s="86"/>
      <c r="F76" s="86"/>
      <c r="G76" s="89">
        <f>SUM(G77:G78)</f>
        <v>0</v>
      </c>
    </row>
    <row r="77" spans="1:7" s="33" customFormat="1" x14ac:dyDescent="0.25">
      <c r="A77" s="38"/>
      <c r="B77" s="31"/>
      <c r="C77" s="31"/>
      <c r="D77" s="31"/>
      <c r="E77" s="31"/>
      <c r="F77" s="31"/>
      <c r="G77" s="75">
        <f t="shared" ref="G77:G78" si="5">ROUND(E77*F77,2)</f>
        <v>0</v>
      </c>
    </row>
    <row r="78" spans="1:7" s="33" customFormat="1" x14ac:dyDescent="0.25">
      <c r="A78" s="38"/>
      <c r="B78" s="31"/>
      <c r="C78" s="31"/>
      <c r="D78" s="31"/>
      <c r="E78" s="31"/>
      <c r="F78" s="31"/>
      <c r="G78" s="75">
        <f t="shared" si="5"/>
        <v>0</v>
      </c>
    </row>
    <row r="79" spans="1:7" s="41" customFormat="1" x14ac:dyDescent="0.25">
      <c r="A79" s="142" t="s">
        <v>43</v>
      </c>
      <c r="B79" s="143"/>
      <c r="C79" s="143"/>
      <c r="D79" s="143"/>
      <c r="E79" s="143"/>
      <c r="F79" s="144"/>
      <c r="G79" s="53">
        <f>SUM(G49,G53,G58,G61,G64,G76)</f>
        <v>0</v>
      </c>
    </row>
    <row r="80" spans="1:7" s="33" customFormat="1" x14ac:dyDescent="0.25">
      <c r="A80" s="145" t="s">
        <v>44</v>
      </c>
      <c r="B80" s="146"/>
      <c r="C80" s="146"/>
      <c r="D80" s="146"/>
      <c r="E80" s="146"/>
      <c r="F80" s="147"/>
      <c r="G80" s="77">
        <v>0</v>
      </c>
    </row>
    <row r="81" spans="1:7" s="41" customFormat="1" x14ac:dyDescent="0.25">
      <c r="A81" s="135" t="s">
        <v>11</v>
      </c>
      <c r="B81" s="136"/>
      <c r="C81" s="136"/>
      <c r="D81" s="136"/>
      <c r="E81" s="136"/>
      <c r="F81" s="137"/>
      <c r="G81" s="76">
        <f>SUM(G79:G80)</f>
        <v>0</v>
      </c>
    </row>
    <row r="82" spans="1:7" s="41" customFormat="1" x14ac:dyDescent="0.25"/>
    <row r="83" spans="1:7" s="41" customFormat="1" x14ac:dyDescent="0.25"/>
    <row r="84" spans="1:7" s="41" customFormat="1" x14ac:dyDescent="0.25"/>
  </sheetData>
  <sheetProtection formatCells="0" formatColumns="0" formatRows="0" insertRows="0" deleteRows="0" selectLockedCells="1"/>
  <dataConsolidate/>
  <mergeCells count="16">
    <mergeCell ref="A11:B11"/>
    <mergeCell ref="A18:B18"/>
    <mergeCell ref="A32:B32"/>
    <mergeCell ref="A20:B20"/>
    <mergeCell ref="A81:F81"/>
    <mergeCell ref="A21:B21"/>
    <mergeCell ref="A28:B28"/>
    <mergeCell ref="A30:B30"/>
    <mergeCell ref="B61:F61"/>
    <mergeCell ref="B49:F49"/>
    <mergeCell ref="B53:F53"/>
    <mergeCell ref="B64:F64"/>
    <mergeCell ref="A79:F79"/>
    <mergeCell ref="A80:F80"/>
    <mergeCell ref="A29:B29"/>
    <mergeCell ref="A39:B39"/>
  </mergeCells>
  <conditionalFormatting sqref="E12">
    <cfRule type="cellIs" dxfId="28" priority="6" operator="notBetween">
      <formula>0</formula>
      <formula>75</formula>
    </cfRule>
  </conditionalFormatting>
  <conditionalFormatting sqref="D18">
    <cfRule type="cellIs" dxfId="27" priority="1" operator="equal">
      <formula>0</formula>
    </cfRule>
    <cfRule type="cellIs" dxfId="26" priority="4" operator="lessThan">
      <formula>100</formula>
    </cfRule>
    <cfRule type="cellIs" dxfId="25"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B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B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B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B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B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B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B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B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B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B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B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B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B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B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formula1>G65571</formula1>
    </dataValidation>
    <dataValidation type="decimal" operator="equal" allowBlank="1" showInputMessage="1" showErrorMessage="1" promptTitle="Tähelepanu!" prompt="Kogusumma peab olema võrdne projekti kogukuludega." sqref="B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B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B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B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B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B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B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B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B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B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B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B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B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B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B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formula1>G65571</formula1>
    </dataValidation>
    <dataValidation type="decimal" operator="lessThan" allowBlank="1" showInputMessage="1" showErrorMessage="1" promptTitle="Tähelepanu!" prompt="SiM toetus on kuni 25% projekti kogukuludest." sqref="JB38:JB45 SX38:SX45 ACT38:ACT45 AMP38:AMP45 AWL38:AWL45 BGH38:BGH45 BQD38:BQD45 BZZ38:BZZ45 CJV38:CJV45 CTR38:CTR45 DDN38:DDN45 DNJ38:DNJ45 DXF38:DXF45 EHB38:EHB45 EQX38:EQX45 FAT38:FAT45 FKP38:FKP45 FUL38:FUL45 GEH38:GEH45 GOD38:GOD45 GXZ38:GXZ45 HHV38:HHV45 HRR38:HRR45 IBN38:IBN45 ILJ38:ILJ45 IVF38:IVF45 JFB38:JFB45 JOX38:JOX45 JYT38:JYT45 KIP38:KIP45 KSL38:KSL45 LCH38:LCH45 LMD38:LMD45 LVZ38:LVZ45 MFV38:MFV45 MPR38:MPR45 MZN38:MZN45 NJJ38:NJJ45 NTF38:NTF45 ODB38:ODB45 OMX38:OMX45 OWT38:OWT45 PGP38:PGP45 PQL38:PQL45 QAH38:QAH45 QKD38:QKD45 QTZ38:QTZ45 RDV38:RDV45 RNR38:RNR45 RXN38:RXN45 SHJ38:SHJ45 SRF38:SRF45 TBB38:TBB45 TKX38:TKX45 TUT38:TUT45 UEP38:UEP45 UOL38:UOL45 UYH38:UYH45 VID38:VID45 VRZ38:VRZ45 WBV38:WBV45 WLR38:WLR45 WVN38:WVN45 JD65571 SZ65571 ACV65571 AMR65571 AWN65571 BGJ65571 BQF65571 CAB65571 CJX65571 CTT65571 DDP65571 DNL65571 DXH65571 EHD65571 EQZ65571 FAV65571 FKR65571 FUN65571 GEJ65571 GOF65571 GYB65571 HHX65571 HRT65571 IBP65571 ILL65571 IVH65571 JFD65571 JOZ65571 JYV65571 KIR65571 KSN65571 LCJ65571 LMF65571 LWB65571 MFX65571 MPT65571 MZP65571 NJL65571 NTH65571 ODD65571 OMZ65571 OWV65571 PGR65571 PQN65571 QAJ65571 QKF65571 QUB65571 RDX65571 RNT65571 RXP65571 SHL65571 SRH65571 TBD65571 TKZ65571 TUV65571 UER65571 UON65571 UYJ65571 VIF65571 VSB65571 WBX65571 WLT65571 WVP65571 JD131107 SZ131107 ACV131107 AMR131107 AWN131107 BGJ131107 BQF131107 CAB131107 CJX131107 CTT131107 DDP131107 DNL131107 DXH131107 EHD131107 EQZ131107 FAV131107 FKR131107 FUN131107 GEJ131107 GOF131107 GYB131107 HHX131107 HRT131107 IBP131107 ILL131107 IVH131107 JFD131107 JOZ131107 JYV131107 KIR131107 KSN131107 LCJ131107 LMF131107 LWB131107 MFX131107 MPT131107 MZP131107 NJL131107 NTH131107 ODD131107 OMZ131107 OWV131107 PGR131107 PQN131107 QAJ131107 QKF131107 QUB131107 RDX131107 RNT131107 RXP131107 SHL131107 SRH131107 TBD131107 TKZ131107 TUV131107 UER131107 UON131107 UYJ131107 VIF131107 VSB131107 WBX131107 WLT131107 WVP131107 JD196643 SZ196643 ACV196643 AMR196643 AWN196643 BGJ196643 BQF196643 CAB196643 CJX196643 CTT196643 DDP196643 DNL196643 DXH196643 EHD196643 EQZ196643 FAV196643 FKR196643 FUN196643 GEJ196643 GOF196643 GYB196643 HHX196643 HRT196643 IBP196643 ILL196643 IVH196643 JFD196643 JOZ196643 JYV196643 KIR196643 KSN196643 LCJ196643 LMF196643 LWB196643 MFX196643 MPT196643 MZP196643 NJL196643 NTH196643 ODD196643 OMZ196643 OWV196643 PGR196643 PQN196643 QAJ196643 QKF196643 QUB196643 RDX196643 RNT196643 RXP196643 SHL196643 SRH196643 TBD196643 TKZ196643 TUV196643 UER196643 UON196643 UYJ196643 VIF196643 VSB196643 WBX196643 WLT196643 WVP196643 JD262179 SZ262179 ACV262179 AMR262179 AWN262179 BGJ262179 BQF262179 CAB262179 CJX262179 CTT262179 DDP262179 DNL262179 DXH262179 EHD262179 EQZ262179 FAV262179 FKR262179 FUN262179 GEJ262179 GOF262179 GYB262179 HHX262179 HRT262179 IBP262179 ILL262179 IVH262179 JFD262179 JOZ262179 JYV262179 KIR262179 KSN262179 LCJ262179 LMF262179 LWB262179 MFX262179 MPT262179 MZP262179 NJL262179 NTH262179 ODD262179 OMZ262179 OWV262179 PGR262179 PQN262179 QAJ262179 QKF262179 QUB262179 RDX262179 RNT262179 RXP262179 SHL262179 SRH262179 TBD262179 TKZ262179 TUV262179 UER262179 UON262179 UYJ262179 VIF262179 VSB262179 WBX262179 WLT262179 WVP262179 JD327715 SZ327715 ACV327715 AMR327715 AWN327715 BGJ327715 BQF327715 CAB327715 CJX327715 CTT327715 DDP327715 DNL327715 DXH327715 EHD327715 EQZ327715 FAV327715 FKR327715 FUN327715 GEJ327715 GOF327715 GYB327715 HHX327715 HRT327715 IBP327715 ILL327715 IVH327715 JFD327715 JOZ327715 JYV327715 KIR327715 KSN327715 LCJ327715 LMF327715 LWB327715 MFX327715 MPT327715 MZP327715 NJL327715 NTH327715 ODD327715 OMZ327715 OWV327715 PGR327715 PQN327715 QAJ327715 QKF327715 QUB327715 RDX327715 RNT327715 RXP327715 SHL327715 SRH327715 TBD327715 TKZ327715 TUV327715 UER327715 UON327715 UYJ327715 VIF327715 VSB327715 WBX327715 WLT327715 WVP327715 JD393251 SZ393251 ACV393251 AMR393251 AWN393251 BGJ393251 BQF393251 CAB393251 CJX393251 CTT393251 DDP393251 DNL393251 DXH393251 EHD393251 EQZ393251 FAV393251 FKR393251 FUN393251 GEJ393251 GOF393251 GYB393251 HHX393251 HRT393251 IBP393251 ILL393251 IVH393251 JFD393251 JOZ393251 JYV393251 KIR393251 KSN393251 LCJ393251 LMF393251 LWB393251 MFX393251 MPT393251 MZP393251 NJL393251 NTH393251 ODD393251 OMZ393251 OWV393251 PGR393251 PQN393251 QAJ393251 QKF393251 QUB393251 RDX393251 RNT393251 RXP393251 SHL393251 SRH393251 TBD393251 TKZ393251 TUV393251 UER393251 UON393251 UYJ393251 VIF393251 VSB393251 WBX393251 WLT393251 WVP393251 JD458787 SZ458787 ACV458787 AMR458787 AWN458787 BGJ458787 BQF458787 CAB458787 CJX458787 CTT458787 DDP458787 DNL458787 DXH458787 EHD458787 EQZ458787 FAV458787 FKR458787 FUN458787 GEJ458787 GOF458787 GYB458787 HHX458787 HRT458787 IBP458787 ILL458787 IVH458787 JFD458787 JOZ458787 JYV458787 KIR458787 KSN458787 LCJ458787 LMF458787 LWB458787 MFX458787 MPT458787 MZP458787 NJL458787 NTH458787 ODD458787 OMZ458787 OWV458787 PGR458787 PQN458787 QAJ458787 QKF458787 QUB458787 RDX458787 RNT458787 RXP458787 SHL458787 SRH458787 TBD458787 TKZ458787 TUV458787 UER458787 UON458787 UYJ458787 VIF458787 VSB458787 WBX458787 WLT458787 WVP458787 JD524323 SZ524323 ACV524323 AMR524323 AWN524323 BGJ524323 BQF524323 CAB524323 CJX524323 CTT524323 DDP524323 DNL524323 DXH524323 EHD524323 EQZ524323 FAV524323 FKR524323 FUN524323 GEJ524323 GOF524323 GYB524323 HHX524323 HRT524323 IBP524323 ILL524323 IVH524323 JFD524323 JOZ524323 JYV524323 KIR524323 KSN524323 LCJ524323 LMF524323 LWB524323 MFX524323 MPT524323 MZP524323 NJL524323 NTH524323 ODD524323 OMZ524323 OWV524323 PGR524323 PQN524323 QAJ524323 QKF524323 QUB524323 RDX524323 RNT524323 RXP524323 SHL524323 SRH524323 TBD524323 TKZ524323 TUV524323 UER524323 UON524323 UYJ524323 VIF524323 VSB524323 WBX524323 WLT524323 WVP524323 JD589859 SZ589859 ACV589859 AMR589859 AWN589859 BGJ589859 BQF589859 CAB589859 CJX589859 CTT589859 DDP589859 DNL589859 DXH589859 EHD589859 EQZ589859 FAV589859 FKR589859 FUN589859 GEJ589859 GOF589859 GYB589859 HHX589859 HRT589859 IBP589859 ILL589859 IVH589859 JFD589859 JOZ589859 JYV589859 KIR589859 KSN589859 LCJ589859 LMF589859 LWB589859 MFX589859 MPT589859 MZP589859 NJL589859 NTH589859 ODD589859 OMZ589859 OWV589859 PGR589859 PQN589859 QAJ589859 QKF589859 QUB589859 RDX589859 RNT589859 RXP589859 SHL589859 SRH589859 TBD589859 TKZ589859 TUV589859 UER589859 UON589859 UYJ589859 VIF589859 VSB589859 WBX589859 WLT589859 WVP589859 JD655395 SZ655395 ACV655395 AMR655395 AWN655395 BGJ655395 BQF655395 CAB655395 CJX655395 CTT655395 DDP655395 DNL655395 DXH655395 EHD655395 EQZ655395 FAV655395 FKR655395 FUN655395 GEJ655395 GOF655395 GYB655395 HHX655395 HRT655395 IBP655395 ILL655395 IVH655395 JFD655395 JOZ655395 JYV655395 KIR655395 KSN655395 LCJ655395 LMF655395 LWB655395 MFX655395 MPT655395 MZP655395 NJL655395 NTH655395 ODD655395 OMZ655395 OWV655395 PGR655395 PQN655395 QAJ655395 QKF655395 QUB655395 RDX655395 RNT655395 RXP655395 SHL655395 SRH655395 TBD655395 TKZ655395 TUV655395 UER655395 UON655395 UYJ655395 VIF655395 VSB655395 WBX655395 WLT655395 WVP655395 JD720931 SZ720931 ACV720931 AMR720931 AWN720931 BGJ720931 BQF720931 CAB720931 CJX720931 CTT720931 DDP720931 DNL720931 DXH720931 EHD720931 EQZ720931 FAV720931 FKR720931 FUN720931 GEJ720931 GOF720931 GYB720931 HHX720931 HRT720931 IBP720931 ILL720931 IVH720931 JFD720931 JOZ720931 JYV720931 KIR720931 KSN720931 LCJ720931 LMF720931 LWB720931 MFX720931 MPT720931 MZP720931 NJL720931 NTH720931 ODD720931 OMZ720931 OWV720931 PGR720931 PQN720931 QAJ720931 QKF720931 QUB720931 RDX720931 RNT720931 RXP720931 SHL720931 SRH720931 TBD720931 TKZ720931 TUV720931 UER720931 UON720931 UYJ720931 VIF720931 VSB720931 WBX720931 WLT720931 WVP720931 JD786467 SZ786467 ACV786467 AMR786467 AWN786467 BGJ786467 BQF786467 CAB786467 CJX786467 CTT786467 DDP786467 DNL786467 DXH786467 EHD786467 EQZ786467 FAV786467 FKR786467 FUN786467 GEJ786467 GOF786467 GYB786467 HHX786467 HRT786467 IBP786467 ILL786467 IVH786467 JFD786467 JOZ786467 JYV786467 KIR786467 KSN786467 LCJ786467 LMF786467 LWB786467 MFX786467 MPT786467 MZP786467 NJL786467 NTH786467 ODD786467 OMZ786467 OWV786467 PGR786467 PQN786467 QAJ786467 QKF786467 QUB786467 RDX786467 RNT786467 RXP786467 SHL786467 SRH786467 TBD786467 TKZ786467 TUV786467 UER786467 UON786467 UYJ786467 VIF786467 VSB786467 WBX786467 WLT786467 WVP786467 JD852003 SZ852003 ACV852003 AMR852003 AWN852003 BGJ852003 BQF852003 CAB852003 CJX852003 CTT852003 DDP852003 DNL852003 DXH852003 EHD852003 EQZ852003 FAV852003 FKR852003 FUN852003 GEJ852003 GOF852003 GYB852003 HHX852003 HRT852003 IBP852003 ILL852003 IVH852003 JFD852003 JOZ852003 JYV852003 KIR852003 KSN852003 LCJ852003 LMF852003 LWB852003 MFX852003 MPT852003 MZP852003 NJL852003 NTH852003 ODD852003 OMZ852003 OWV852003 PGR852003 PQN852003 QAJ852003 QKF852003 QUB852003 RDX852003 RNT852003 RXP852003 SHL852003 SRH852003 TBD852003 TKZ852003 TUV852003 UER852003 UON852003 UYJ852003 VIF852003 VSB852003 WBX852003 WLT852003 WVP852003 JD917539 SZ917539 ACV917539 AMR917539 AWN917539 BGJ917539 BQF917539 CAB917539 CJX917539 CTT917539 DDP917539 DNL917539 DXH917539 EHD917539 EQZ917539 FAV917539 FKR917539 FUN917539 GEJ917539 GOF917539 GYB917539 HHX917539 HRT917539 IBP917539 ILL917539 IVH917539 JFD917539 JOZ917539 JYV917539 KIR917539 KSN917539 LCJ917539 LMF917539 LWB917539 MFX917539 MPT917539 MZP917539 NJL917539 NTH917539 ODD917539 OMZ917539 OWV917539 PGR917539 PQN917539 QAJ917539 QKF917539 QUB917539 RDX917539 RNT917539 RXP917539 SHL917539 SRH917539 TBD917539 TKZ917539 TUV917539 UER917539 UON917539 UYJ917539 VIF917539 VSB917539 WBX917539 WLT917539 WVP917539 JD983075 SZ983075 ACV983075 AMR983075 AWN983075 BGJ983075 BQF983075 CAB983075 CJX983075 CTT983075 DDP983075 DNL983075 DXH983075 EHD983075 EQZ983075 FAV983075 FKR983075 FUN983075 GEJ983075 GOF983075 GYB983075 HHX983075 HRT983075 IBP983075 ILL983075 IVH983075 JFD983075 JOZ983075 JYV983075 KIR983075 KSN983075 LCJ983075 LMF983075 LWB983075 MFX983075 MPT983075 MZP983075 NJL983075 NTH983075 ODD983075 OMZ983075 OWV983075 PGR983075 PQN983075 QAJ983075 QKF983075 QUB983075 RDX983075 RNT983075 RXP983075 SHL983075 SRH983075 TBD983075 TKZ983075 TUV983075 UER983075 UON983075 UYJ983075 VIF983075 VSB983075 WBX983075 WLT983075 WVP983075">
      <formula1>IZ38*0.25</formula1>
    </dataValidation>
    <dataValidation type="decimal" operator="lessThan" allowBlank="1" showInputMessage="1" showErrorMessage="1" promptTitle="Tähelepanu!" prompt="AMIF toetus on kuni 75% kogukuludest." sqref="JA38:JA45 SW38:SW45 ACS38:ACS45 AMO38:AMO45 AWK38:AWK45 BGG38:BGG45 BQC38:BQC45 BZY38:BZY45 CJU38:CJU45 CTQ38:CTQ45 DDM38:DDM45 DNI38:DNI45 DXE38:DXE45 EHA38:EHA45 EQW38:EQW45 FAS38:FAS45 FKO38:FKO45 FUK38:FUK45 GEG38:GEG45 GOC38:GOC45 GXY38:GXY45 HHU38:HHU45 HRQ38:HRQ45 IBM38:IBM45 ILI38:ILI45 IVE38:IVE45 JFA38:JFA45 JOW38:JOW45 JYS38:JYS45 KIO38:KIO45 KSK38:KSK45 LCG38:LCG45 LMC38:LMC45 LVY38:LVY45 MFU38:MFU45 MPQ38:MPQ45 MZM38:MZM45 NJI38:NJI45 NTE38:NTE45 ODA38:ODA45 OMW38:OMW45 OWS38:OWS45 PGO38:PGO45 PQK38:PQK45 QAG38:QAG45 QKC38:QKC45 QTY38:QTY45 RDU38:RDU45 RNQ38:RNQ45 RXM38:RXM45 SHI38:SHI45 SRE38:SRE45 TBA38:TBA45 TKW38:TKW45 TUS38:TUS45 UEO38:UEO45 UOK38:UOK45 UYG38:UYG45 VIC38:VIC45 VRY38:VRY45 WBU38:WBU45 WLQ38:WLQ45 WVM38:WVM45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
      <formula1>IZ38*0.75</formula1>
    </dataValidation>
    <dataValidation type="decimal" operator="lessThan" allowBlank="1" showInputMessage="1" showErrorMessage="1" promptTitle="Tähelepanu!" prompt="Kaudsed kulud moodustavad otsestest kuludest kuni 7%." sqref="IZ37:JB37 SV37:SX37 ACR37:ACT37 AMN37:AMP37 AWJ37:AWL37 BGF37:BGH37 BQB37:BQD37 BZX37:BZZ37 CJT37:CJV37 CTP37:CTR37 DDL37:DDN37 DNH37:DNJ37 DXD37:DXF37 EGZ37:EHB37 EQV37:EQX37 FAR37:FAT37 FKN37:FKP37 FUJ37:FUL37 GEF37:GEH37 GOB37:GOD37 GXX37:GXZ37 HHT37:HHV37 HRP37:HRR37 IBL37:IBN37 ILH37:ILJ37 IVD37:IVF37 JEZ37:JFB37 JOV37:JOX37 JYR37:JYT37 KIN37:KIP37 KSJ37:KSL37 LCF37:LCH37 LMB37:LMD37 LVX37:LVZ37 MFT37:MFV37 MPP37:MPR37 MZL37:MZN37 NJH37:NJJ37 NTD37:NTF37 OCZ37:ODB37 OMV37:OMX37 OWR37:OWT37 PGN37:PGP37 PQJ37:PQL37 QAF37:QAH37 QKB37:QKD37 QTX37:QTZ37 RDT37:RDV37 RNP37:RNR37 RXL37:RXN37 SHH37:SHJ37 SRD37:SRF37 TAZ37:TBB37 TKV37:TKX37 TUR37:TUT37 UEN37:UEP37 UOJ37:UOL37 UYF37:UYH37 VIB37:VID37 VRX37:VRZ37 WBT37:WBV37 WLP37:WLR37 WVL37:WVN37 JB65570:JD65570 SX65570:SZ65570 ACT65570:ACV65570 AMP65570:AMR65570 AWL65570:AWN65570 BGH65570:BGJ65570 BQD65570:BQF65570 BZZ65570:CAB65570 CJV65570:CJX65570 CTR65570:CTT65570 DDN65570:DDP65570 DNJ65570:DNL65570 DXF65570:DXH65570 EHB65570:EHD65570 EQX65570:EQZ65570 FAT65570:FAV65570 FKP65570:FKR65570 FUL65570:FUN65570 GEH65570:GEJ65570 GOD65570:GOF65570 GXZ65570:GYB65570 HHV65570:HHX65570 HRR65570:HRT65570 IBN65570:IBP65570 ILJ65570:ILL65570 IVF65570:IVH65570 JFB65570:JFD65570 JOX65570:JOZ65570 JYT65570:JYV65570 KIP65570:KIR65570 KSL65570:KSN65570 LCH65570:LCJ65570 LMD65570:LMF65570 LVZ65570:LWB65570 MFV65570:MFX65570 MPR65570:MPT65570 MZN65570:MZP65570 NJJ65570:NJL65570 NTF65570:NTH65570 ODB65570:ODD65570 OMX65570:OMZ65570 OWT65570:OWV65570 PGP65570:PGR65570 PQL65570:PQN65570 QAH65570:QAJ65570 QKD65570:QKF65570 QTZ65570:QUB65570 RDV65570:RDX65570 RNR65570:RNT65570 RXN65570:RXP65570 SHJ65570:SHL65570 SRF65570:SRH65570 TBB65570:TBD65570 TKX65570:TKZ65570 TUT65570:TUV65570 UEP65570:UER65570 UOL65570:UON65570 UYH65570:UYJ65570 VID65570:VIF65570 VRZ65570:VSB65570 WBV65570:WBX65570 WLR65570:WLT65570 WVN65570:WVP65570 JB131106:JD131106 SX131106:SZ131106 ACT131106:ACV131106 AMP131106:AMR131106 AWL131106:AWN131106 BGH131106:BGJ131106 BQD131106:BQF131106 BZZ131106:CAB131106 CJV131106:CJX131106 CTR131106:CTT131106 DDN131106:DDP131106 DNJ131106:DNL131106 DXF131106:DXH131106 EHB131106:EHD131106 EQX131106:EQZ131106 FAT131106:FAV131106 FKP131106:FKR131106 FUL131106:FUN131106 GEH131106:GEJ131106 GOD131106:GOF131106 GXZ131106:GYB131106 HHV131106:HHX131106 HRR131106:HRT131106 IBN131106:IBP131106 ILJ131106:ILL131106 IVF131106:IVH131106 JFB131106:JFD131106 JOX131106:JOZ131106 JYT131106:JYV131106 KIP131106:KIR131106 KSL131106:KSN131106 LCH131106:LCJ131106 LMD131106:LMF131106 LVZ131106:LWB131106 MFV131106:MFX131106 MPR131106:MPT131106 MZN131106:MZP131106 NJJ131106:NJL131106 NTF131106:NTH131106 ODB131106:ODD131106 OMX131106:OMZ131106 OWT131106:OWV131106 PGP131106:PGR131106 PQL131106:PQN131106 QAH131106:QAJ131106 QKD131106:QKF131106 QTZ131106:QUB131106 RDV131106:RDX131106 RNR131106:RNT131106 RXN131106:RXP131106 SHJ131106:SHL131106 SRF131106:SRH131106 TBB131106:TBD131106 TKX131106:TKZ131106 TUT131106:TUV131106 UEP131106:UER131106 UOL131106:UON131106 UYH131106:UYJ131106 VID131106:VIF131106 VRZ131106:VSB131106 WBV131106:WBX131106 WLR131106:WLT131106 WVN131106:WVP131106 JB196642:JD196642 SX196642:SZ196642 ACT196642:ACV196642 AMP196642:AMR196642 AWL196642:AWN196642 BGH196642:BGJ196642 BQD196642:BQF196642 BZZ196642:CAB196642 CJV196642:CJX196642 CTR196642:CTT196642 DDN196642:DDP196642 DNJ196642:DNL196642 DXF196642:DXH196642 EHB196642:EHD196642 EQX196642:EQZ196642 FAT196642:FAV196642 FKP196642:FKR196642 FUL196642:FUN196642 GEH196642:GEJ196642 GOD196642:GOF196642 GXZ196642:GYB196642 HHV196642:HHX196642 HRR196642:HRT196642 IBN196642:IBP196642 ILJ196642:ILL196642 IVF196642:IVH196642 JFB196642:JFD196642 JOX196642:JOZ196642 JYT196642:JYV196642 KIP196642:KIR196642 KSL196642:KSN196642 LCH196642:LCJ196642 LMD196642:LMF196642 LVZ196642:LWB196642 MFV196642:MFX196642 MPR196642:MPT196642 MZN196642:MZP196642 NJJ196642:NJL196642 NTF196642:NTH196642 ODB196642:ODD196642 OMX196642:OMZ196642 OWT196642:OWV196642 PGP196642:PGR196642 PQL196642:PQN196642 QAH196642:QAJ196642 QKD196642:QKF196642 QTZ196642:QUB196642 RDV196642:RDX196642 RNR196642:RNT196642 RXN196642:RXP196642 SHJ196642:SHL196642 SRF196642:SRH196642 TBB196642:TBD196642 TKX196642:TKZ196642 TUT196642:TUV196642 UEP196642:UER196642 UOL196642:UON196642 UYH196642:UYJ196642 VID196642:VIF196642 VRZ196642:VSB196642 WBV196642:WBX196642 WLR196642:WLT196642 WVN196642:WVP196642 JB262178:JD262178 SX262178:SZ262178 ACT262178:ACV262178 AMP262178:AMR262178 AWL262178:AWN262178 BGH262178:BGJ262178 BQD262178:BQF262178 BZZ262178:CAB262178 CJV262178:CJX262178 CTR262178:CTT262178 DDN262178:DDP262178 DNJ262178:DNL262178 DXF262178:DXH262178 EHB262178:EHD262178 EQX262178:EQZ262178 FAT262178:FAV262178 FKP262178:FKR262178 FUL262178:FUN262178 GEH262178:GEJ262178 GOD262178:GOF262178 GXZ262178:GYB262178 HHV262178:HHX262178 HRR262178:HRT262178 IBN262178:IBP262178 ILJ262178:ILL262178 IVF262178:IVH262178 JFB262178:JFD262178 JOX262178:JOZ262178 JYT262178:JYV262178 KIP262178:KIR262178 KSL262178:KSN262178 LCH262178:LCJ262178 LMD262178:LMF262178 LVZ262178:LWB262178 MFV262178:MFX262178 MPR262178:MPT262178 MZN262178:MZP262178 NJJ262178:NJL262178 NTF262178:NTH262178 ODB262178:ODD262178 OMX262178:OMZ262178 OWT262178:OWV262178 PGP262178:PGR262178 PQL262178:PQN262178 QAH262178:QAJ262178 QKD262178:QKF262178 QTZ262178:QUB262178 RDV262178:RDX262178 RNR262178:RNT262178 RXN262178:RXP262178 SHJ262178:SHL262178 SRF262178:SRH262178 TBB262178:TBD262178 TKX262178:TKZ262178 TUT262178:TUV262178 UEP262178:UER262178 UOL262178:UON262178 UYH262178:UYJ262178 VID262178:VIF262178 VRZ262178:VSB262178 WBV262178:WBX262178 WLR262178:WLT262178 WVN262178:WVP262178 JB327714:JD327714 SX327714:SZ327714 ACT327714:ACV327714 AMP327714:AMR327714 AWL327714:AWN327714 BGH327714:BGJ327714 BQD327714:BQF327714 BZZ327714:CAB327714 CJV327714:CJX327714 CTR327714:CTT327714 DDN327714:DDP327714 DNJ327714:DNL327714 DXF327714:DXH327714 EHB327714:EHD327714 EQX327714:EQZ327714 FAT327714:FAV327714 FKP327714:FKR327714 FUL327714:FUN327714 GEH327714:GEJ327714 GOD327714:GOF327714 GXZ327714:GYB327714 HHV327714:HHX327714 HRR327714:HRT327714 IBN327714:IBP327714 ILJ327714:ILL327714 IVF327714:IVH327714 JFB327714:JFD327714 JOX327714:JOZ327714 JYT327714:JYV327714 KIP327714:KIR327714 KSL327714:KSN327714 LCH327714:LCJ327714 LMD327714:LMF327714 LVZ327714:LWB327714 MFV327714:MFX327714 MPR327714:MPT327714 MZN327714:MZP327714 NJJ327714:NJL327714 NTF327714:NTH327714 ODB327714:ODD327714 OMX327714:OMZ327714 OWT327714:OWV327714 PGP327714:PGR327714 PQL327714:PQN327714 QAH327714:QAJ327714 QKD327714:QKF327714 QTZ327714:QUB327714 RDV327714:RDX327714 RNR327714:RNT327714 RXN327714:RXP327714 SHJ327714:SHL327714 SRF327714:SRH327714 TBB327714:TBD327714 TKX327714:TKZ327714 TUT327714:TUV327714 UEP327714:UER327714 UOL327714:UON327714 UYH327714:UYJ327714 VID327714:VIF327714 VRZ327714:VSB327714 WBV327714:WBX327714 WLR327714:WLT327714 WVN327714:WVP327714 JB393250:JD393250 SX393250:SZ393250 ACT393250:ACV393250 AMP393250:AMR393250 AWL393250:AWN393250 BGH393250:BGJ393250 BQD393250:BQF393250 BZZ393250:CAB393250 CJV393250:CJX393250 CTR393250:CTT393250 DDN393250:DDP393250 DNJ393250:DNL393250 DXF393250:DXH393250 EHB393250:EHD393250 EQX393250:EQZ393250 FAT393250:FAV393250 FKP393250:FKR393250 FUL393250:FUN393250 GEH393250:GEJ393250 GOD393250:GOF393250 GXZ393250:GYB393250 HHV393250:HHX393250 HRR393250:HRT393250 IBN393250:IBP393250 ILJ393250:ILL393250 IVF393250:IVH393250 JFB393250:JFD393250 JOX393250:JOZ393250 JYT393250:JYV393250 KIP393250:KIR393250 KSL393250:KSN393250 LCH393250:LCJ393250 LMD393250:LMF393250 LVZ393250:LWB393250 MFV393250:MFX393250 MPR393250:MPT393250 MZN393250:MZP393250 NJJ393250:NJL393250 NTF393250:NTH393250 ODB393250:ODD393250 OMX393250:OMZ393250 OWT393250:OWV393250 PGP393250:PGR393250 PQL393250:PQN393250 QAH393250:QAJ393250 QKD393250:QKF393250 QTZ393250:QUB393250 RDV393250:RDX393250 RNR393250:RNT393250 RXN393250:RXP393250 SHJ393250:SHL393250 SRF393250:SRH393250 TBB393250:TBD393250 TKX393250:TKZ393250 TUT393250:TUV393250 UEP393250:UER393250 UOL393250:UON393250 UYH393250:UYJ393250 VID393250:VIF393250 VRZ393250:VSB393250 WBV393250:WBX393250 WLR393250:WLT393250 WVN393250:WVP393250 JB458786:JD458786 SX458786:SZ458786 ACT458786:ACV458786 AMP458786:AMR458786 AWL458786:AWN458786 BGH458786:BGJ458786 BQD458786:BQF458786 BZZ458786:CAB458786 CJV458786:CJX458786 CTR458786:CTT458786 DDN458786:DDP458786 DNJ458786:DNL458786 DXF458786:DXH458786 EHB458786:EHD458786 EQX458786:EQZ458786 FAT458786:FAV458786 FKP458786:FKR458786 FUL458786:FUN458786 GEH458786:GEJ458786 GOD458786:GOF458786 GXZ458786:GYB458786 HHV458786:HHX458786 HRR458786:HRT458786 IBN458786:IBP458786 ILJ458786:ILL458786 IVF458786:IVH458786 JFB458786:JFD458786 JOX458786:JOZ458786 JYT458786:JYV458786 KIP458786:KIR458786 KSL458786:KSN458786 LCH458786:LCJ458786 LMD458786:LMF458786 LVZ458786:LWB458786 MFV458786:MFX458786 MPR458786:MPT458786 MZN458786:MZP458786 NJJ458786:NJL458786 NTF458786:NTH458786 ODB458786:ODD458786 OMX458786:OMZ458786 OWT458786:OWV458786 PGP458786:PGR458786 PQL458786:PQN458786 QAH458786:QAJ458786 QKD458786:QKF458786 QTZ458786:QUB458786 RDV458786:RDX458786 RNR458786:RNT458786 RXN458786:RXP458786 SHJ458786:SHL458786 SRF458786:SRH458786 TBB458786:TBD458786 TKX458786:TKZ458786 TUT458786:TUV458786 UEP458786:UER458786 UOL458786:UON458786 UYH458786:UYJ458786 VID458786:VIF458786 VRZ458786:VSB458786 WBV458786:WBX458786 WLR458786:WLT458786 WVN458786:WVP458786 JB524322:JD524322 SX524322:SZ524322 ACT524322:ACV524322 AMP524322:AMR524322 AWL524322:AWN524322 BGH524322:BGJ524322 BQD524322:BQF524322 BZZ524322:CAB524322 CJV524322:CJX524322 CTR524322:CTT524322 DDN524322:DDP524322 DNJ524322:DNL524322 DXF524322:DXH524322 EHB524322:EHD524322 EQX524322:EQZ524322 FAT524322:FAV524322 FKP524322:FKR524322 FUL524322:FUN524322 GEH524322:GEJ524322 GOD524322:GOF524322 GXZ524322:GYB524322 HHV524322:HHX524322 HRR524322:HRT524322 IBN524322:IBP524322 ILJ524322:ILL524322 IVF524322:IVH524322 JFB524322:JFD524322 JOX524322:JOZ524322 JYT524322:JYV524322 KIP524322:KIR524322 KSL524322:KSN524322 LCH524322:LCJ524322 LMD524322:LMF524322 LVZ524322:LWB524322 MFV524322:MFX524322 MPR524322:MPT524322 MZN524322:MZP524322 NJJ524322:NJL524322 NTF524322:NTH524322 ODB524322:ODD524322 OMX524322:OMZ524322 OWT524322:OWV524322 PGP524322:PGR524322 PQL524322:PQN524322 QAH524322:QAJ524322 QKD524322:QKF524322 QTZ524322:QUB524322 RDV524322:RDX524322 RNR524322:RNT524322 RXN524322:RXP524322 SHJ524322:SHL524322 SRF524322:SRH524322 TBB524322:TBD524322 TKX524322:TKZ524322 TUT524322:TUV524322 UEP524322:UER524322 UOL524322:UON524322 UYH524322:UYJ524322 VID524322:VIF524322 VRZ524322:VSB524322 WBV524322:WBX524322 WLR524322:WLT524322 WVN524322:WVP524322 JB589858:JD589858 SX589858:SZ589858 ACT589858:ACV589858 AMP589858:AMR589858 AWL589858:AWN589858 BGH589858:BGJ589858 BQD589858:BQF589858 BZZ589858:CAB589858 CJV589858:CJX589858 CTR589858:CTT589858 DDN589858:DDP589858 DNJ589858:DNL589858 DXF589858:DXH589858 EHB589858:EHD589858 EQX589858:EQZ589858 FAT589858:FAV589858 FKP589858:FKR589858 FUL589858:FUN589858 GEH589858:GEJ589858 GOD589858:GOF589858 GXZ589858:GYB589858 HHV589858:HHX589858 HRR589858:HRT589858 IBN589858:IBP589858 ILJ589858:ILL589858 IVF589858:IVH589858 JFB589858:JFD589858 JOX589858:JOZ589858 JYT589858:JYV589858 KIP589858:KIR589858 KSL589858:KSN589858 LCH589858:LCJ589858 LMD589858:LMF589858 LVZ589858:LWB589858 MFV589858:MFX589858 MPR589858:MPT589858 MZN589858:MZP589858 NJJ589858:NJL589858 NTF589858:NTH589858 ODB589858:ODD589858 OMX589858:OMZ589858 OWT589858:OWV589858 PGP589858:PGR589858 PQL589858:PQN589858 QAH589858:QAJ589858 QKD589858:QKF589858 QTZ589858:QUB589858 RDV589858:RDX589858 RNR589858:RNT589858 RXN589858:RXP589858 SHJ589858:SHL589858 SRF589858:SRH589858 TBB589858:TBD589858 TKX589858:TKZ589858 TUT589858:TUV589858 UEP589858:UER589858 UOL589858:UON589858 UYH589858:UYJ589858 VID589858:VIF589858 VRZ589858:VSB589858 WBV589858:WBX589858 WLR589858:WLT589858 WVN589858:WVP589858 JB655394:JD655394 SX655394:SZ655394 ACT655394:ACV655394 AMP655394:AMR655394 AWL655394:AWN655394 BGH655394:BGJ655394 BQD655394:BQF655394 BZZ655394:CAB655394 CJV655394:CJX655394 CTR655394:CTT655394 DDN655394:DDP655394 DNJ655394:DNL655394 DXF655394:DXH655394 EHB655394:EHD655394 EQX655394:EQZ655394 FAT655394:FAV655394 FKP655394:FKR655394 FUL655394:FUN655394 GEH655394:GEJ655394 GOD655394:GOF655394 GXZ655394:GYB655394 HHV655394:HHX655394 HRR655394:HRT655394 IBN655394:IBP655394 ILJ655394:ILL655394 IVF655394:IVH655394 JFB655394:JFD655394 JOX655394:JOZ655394 JYT655394:JYV655394 KIP655394:KIR655394 KSL655394:KSN655394 LCH655394:LCJ655394 LMD655394:LMF655394 LVZ655394:LWB655394 MFV655394:MFX655394 MPR655394:MPT655394 MZN655394:MZP655394 NJJ655394:NJL655394 NTF655394:NTH655394 ODB655394:ODD655394 OMX655394:OMZ655394 OWT655394:OWV655394 PGP655394:PGR655394 PQL655394:PQN655394 QAH655394:QAJ655394 QKD655394:QKF655394 QTZ655394:QUB655394 RDV655394:RDX655394 RNR655394:RNT655394 RXN655394:RXP655394 SHJ655394:SHL655394 SRF655394:SRH655394 TBB655394:TBD655394 TKX655394:TKZ655394 TUT655394:TUV655394 UEP655394:UER655394 UOL655394:UON655394 UYH655394:UYJ655394 VID655394:VIF655394 VRZ655394:VSB655394 WBV655394:WBX655394 WLR655394:WLT655394 WVN655394:WVP655394 JB720930:JD720930 SX720930:SZ720930 ACT720930:ACV720930 AMP720930:AMR720930 AWL720930:AWN720930 BGH720930:BGJ720930 BQD720930:BQF720930 BZZ720930:CAB720930 CJV720930:CJX720930 CTR720930:CTT720930 DDN720930:DDP720930 DNJ720930:DNL720930 DXF720930:DXH720930 EHB720930:EHD720930 EQX720930:EQZ720930 FAT720930:FAV720930 FKP720930:FKR720930 FUL720930:FUN720930 GEH720930:GEJ720930 GOD720930:GOF720930 GXZ720930:GYB720930 HHV720930:HHX720930 HRR720930:HRT720930 IBN720930:IBP720930 ILJ720930:ILL720930 IVF720930:IVH720930 JFB720930:JFD720930 JOX720930:JOZ720930 JYT720930:JYV720930 KIP720930:KIR720930 KSL720930:KSN720930 LCH720930:LCJ720930 LMD720930:LMF720930 LVZ720930:LWB720930 MFV720930:MFX720930 MPR720930:MPT720930 MZN720930:MZP720930 NJJ720930:NJL720930 NTF720930:NTH720930 ODB720930:ODD720930 OMX720930:OMZ720930 OWT720930:OWV720930 PGP720930:PGR720930 PQL720930:PQN720930 QAH720930:QAJ720930 QKD720930:QKF720930 QTZ720930:QUB720930 RDV720930:RDX720930 RNR720930:RNT720930 RXN720930:RXP720930 SHJ720930:SHL720930 SRF720930:SRH720930 TBB720930:TBD720930 TKX720930:TKZ720930 TUT720930:TUV720930 UEP720930:UER720930 UOL720930:UON720930 UYH720930:UYJ720930 VID720930:VIF720930 VRZ720930:VSB720930 WBV720930:WBX720930 WLR720930:WLT720930 WVN720930:WVP720930 JB786466:JD786466 SX786466:SZ786466 ACT786466:ACV786466 AMP786466:AMR786466 AWL786466:AWN786466 BGH786466:BGJ786466 BQD786466:BQF786466 BZZ786466:CAB786466 CJV786466:CJX786466 CTR786466:CTT786466 DDN786466:DDP786466 DNJ786466:DNL786466 DXF786466:DXH786466 EHB786466:EHD786466 EQX786466:EQZ786466 FAT786466:FAV786466 FKP786466:FKR786466 FUL786466:FUN786466 GEH786466:GEJ786466 GOD786466:GOF786466 GXZ786466:GYB786466 HHV786466:HHX786466 HRR786466:HRT786466 IBN786466:IBP786466 ILJ786466:ILL786466 IVF786466:IVH786466 JFB786466:JFD786466 JOX786466:JOZ786466 JYT786466:JYV786466 KIP786466:KIR786466 KSL786466:KSN786466 LCH786466:LCJ786466 LMD786466:LMF786466 LVZ786466:LWB786466 MFV786466:MFX786466 MPR786466:MPT786466 MZN786466:MZP786466 NJJ786466:NJL786466 NTF786466:NTH786466 ODB786466:ODD786466 OMX786466:OMZ786466 OWT786466:OWV786466 PGP786466:PGR786466 PQL786466:PQN786466 QAH786466:QAJ786466 QKD786466:QKF786466 QTZ786466:QUB786466 RDV786466:RDX786466 RNR786466:RNT786466 RXN786466:RXP786466 SHJ786466:SHL786466 SRF786466:SRH786466 TBB786466:TBD786466 TKX786466:TKZ786466 TUT786466:TUV786466 UEP786466:UER786466 UOL786466:UON786466 UYH786466:UYJ786466 VID786466:VIF786466 VRZ786466:VSB786466 WBV786466:WBX786466 WLR786466:WLT786466 WVN786466:WVP786466 JB852002:JD852002 SX852002:SZ852002 ACT852002:ACV852002 AMP852002:AMR852002 AWL852002:AWN852002 BGH852002:BGJ852002 BQD852002:BQF852002 BZZ852002:CAB852002 CJV852002:CJX852002 CTR852002:CTT852002 DDN852002:DDP852002 DNJ852002:DNL852002 DXF852002:DXH852002 EHB852002:EHD852002 EQX852002:EQZ852002 FAT852002:FAV852002 FKP852002:FKR852002 FUL852002:FUN852002 GEH852002:GEJ852002 GOD852002:GOF852002 GXZ852002:GYB852002 HHV852002:HHX852002 HRR852002:HRT852002 IBN852002:IBP852002 ILJ852002:ILL852002 IVF852002:IVH852002 JFB852002:JFD852002 JOX852002:JOZ852002 JYT852002:JYV852002 KIP852002:KIR852002 KSL852002:KSN852002 LCH852002:LCJ852002 LMD852002:LMF852002 LVZ852002:LWB852002 MFV852002:MFX852002 MPR852002:MPT852002 MZN852002:MZP852002 NJJ852002:NJL852002 NTF852002:NTH852002 ODB852002:ODD852002 OMX852002:OMZ852002 OWT852002:OWV852002 PGP852002:PGR852002 PQL852002:PQN852002 QAH852002:QAJ852002 QKD852002:QKF852002 QTZ852002:QUB852002 RDV852002:RDX852002 RNR852002:RNT852002 RXN852002:RXP852002 SHJ852002:SHL852002 SRF852002:SRH852002 TBB852002:TBD852002 TKX852002:TKZ852002 TUT852002:TUV852002 UEP852002:UER852002 UOL852002:UON852002 UYH852002:UYJ852002 VID852002:VIF852002 VRZ852002:VSB852002 WBV852002:WBX852002 WLR852002:WLT852002 WVN852002:WVP852002 JB917538:JD917538 SX917538:SZ917538 ACT917538:ACV917538 AMP917538:AMR917538 AWL917538:AWN917538 BGH917538:BGJ917538 BQD917538:BQF917538 BZZ917538:CAB917538 CJV917538:CJX917538 CTR917538:CTT917538 DDN917538:DDP917538 DNJ917538:DNL917538 DXF917538:DXH917538 EHB917538:EHD917538 EQX917538:EQZ917538 FAT917538:FAV917538 FKP917538:FKR917538 FUL917538:FUN917538 GEH917538:GEJ917538 GOD917538:GOF917538 GXZ917538:GYB917538 HHV917538:HHX917538 HRR917538:HRT917538 IBN917538:IBP917538 ILJ917538:ILL917538 IVF917538:IVH917538 JFB917538:JFD917538 JOX917538:JOZ917538 JYT917538:JYV917538 KIP917538:KIR917538 KSL917538:KSN917538 LCH917538:LCJ917538 LMD917538:LMF917538 LVZ917538:LWB917538 MFV917538:MFX917538 MPR917538:MPT917538 MZN917538:MZP917538 NJJ917538:NJL917538 NTF917538:NTH917538 ODB917538:ODD917538 OMX917538:OMZ917538 OWT917538:OWV917538 PGP917538:PGR917538 PQL917538:PQN917538 QAH917538:QAJ917538 QKD917538:QKF917538 QTZ917538:QUB917538 RDV917538:RDX917538 RNR917538:RNT917538 RXN917538:RXP917538 SHJ917538:SHL917538 SRF917538:SRH917538 TBB917538:TBD917538 TKX917538:TKZ917538 TUT917538:TUV917538 UEP917538:UER917538 UOL917538:UON917538 UYH917538:UYJ917538 VID917538:VIF917538 VRZ917538:VSB917538 WBV917538:WBX917538 WLR917538:WLT917538 WVN917538:WVP917538 JB983074:JD983074 SX983074:SZ983074 ACT983074:ACV983074 AMP983074:AMR983074 AWL983074:AWN983074 BGH983074:BGJ983074 BQD983074:BQF983074 BZZ983074:CAB983074 CJV983074:CJX983074 CTR983074:CTT983074 DDN983074:DDP983074 DNJ983074:DNL983074 DXF983074:DXH983074 EHB983074:EHD983074 EQX983074:EQZ983074 FAT983074:FAV983074 FKP983074:FKR983074 FUL983074:FUN983074 GEH983074:GEJ983074 GOD983074:GOF983074 GXZ983074:GYB983074 HHV983074:HHX983074 HRR983074:HRT983074 IBN983074:IBP983074 ILJ983074:ILL983074 IVF983074:IVH983074 JFB983074:JFD983074 JOX983074:JOZ983074 JYT983074:JYV983074 KIP983074:KIR983074 KSL983074:KSN983074 LCH983074:LCJ983074 LMD983074:LMF983074 LVZ983074:LWB983074 MFV983074:MFX983074 MPR983074:MPT983074 MZN983074:MZP983074 NJJ983074:NJL983074 NTF983074:NTH983074 ODB983074:ODD983074 OMX983074:OMZ983074 OWT983074:OWV983074 PGP983074:PGR983074 PQL983074:PQN983074 QAH983074:QAJ983074 QKD983074:QKF983074 QTZ983074:QUB983074 RDV983074:RDX983074 RNR983074:RNT983074 RXN983074:RXP983074 SHJ983074:SHL983074 SRF983074:SRH983074 TBB983074:TBD983074 TKX983074:TKZ983074 TUT983074:TUV983074 UEP983074:UER983074 UOL983074:UON983074 UYH983074:UYJ983074 VID983074:VIF983074 VRZ983074:VSB983074 WBV983074:WBX983074 WLR983074:WLT983074 WVN983074:WVP983074 G65570:H65570 G983074:H983074 G917538:H917538 G852002:H852002 G786466:H786466 G720930:H720930 G655394:H655394 G589858:H589858 G524322:H524322 G458786:H458786 G393250:H393250 G327714:H327714 G262178:H262178 G196642:H196642 G131106:H131106">
      <formula1>(0.07*G35)/1</formula1>
    </dataValidation>
    <dataValidation type="decimal" operator="lessThan" allowBlank="1" showInputMessage="1" showErrorMessage="1" promptTitle="Tähelepanu!" prompt="SiM toetus on kuni 25% projekti kogukuludest." sqref="H131107 H65571 H983075 H917539 H852003 H786467 H720931 H655395 H589859 H524323 H458787 H393251 H327715 H262179 H196643">
      <formula1>G65571*0.25</formula1>
    </dataValidation>
    <dataValidation type="decimal" operator="equal" allowBlank="1" showInputMessage="1" showErrorMessage="1" promptTitle="Tähelepanu!" prompt="Kogusumma peab olema võrdne projekti kogukuludega." sqref="B37 B44:B45">
      <formula1>G81</formula1>
    </dataValidation>
    <dataValidation operator="equal" allowBlank="1" showErrorMessage="1" promptTitle="Tähelepanu!" prompt="AMIF tulu peab võrduma AMIF kuluga." sqref="B12"/>
    <dataValidation type="list" allowBlank="1" showInputMessage="1" showErrorMessage="1" promptTitle="Tähelepanu!" prompt="Vali nimekirjast projekti valdkond!" sqref="B9">
      <formula1>Valdkond</formula1>
    </dataValidation>
    <dataValidation type="list" allowBlank="1" showInputMessage="1" showErrorMessage="1" errorTitle="Tähelepanu!" error="Vali ühik nimekirjast" promptTitle="Tähelepanu!" prompt="Vali ühik nimekirjast" sqref="D50:D52 D54:D60 D62:D63 D65:D78">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80">
      <formula1>ROUND(G79*7%,2)</formula1>
    </dataValidation>
    <dataValidation type="decimal" allowBlank="1" showInputMessage="1" showErrorMessage="1" errorTitle="Tähelepanu!" error="AMIF toetuse osakaal ei saa olla suurem kui 75%" promptTitle="Tähelepanu!" prompt="AMIF toetuse osakaal ei saa olla suurem kui 75%" sqref="D13">
      <formula1>0</formula1>
      <formula2>75</formula2>
    </dataValidation>
    <dataValidation type="decimal" operator="equal" allowBlank="1" showInputMessage="1" showErrorMessage="1" errorTitle="Tähelepanu!" error="Tervik peab olema 100%" promptTitle="Tähelepanu!" prompt="Osakaalude summa peab olema 100%" sqref="D18">
      <formula1>100</formula1>
    </dataValidation>
    <dataValidation type="decimal" operator="equal" allowBlank="1" showInputMessage="1" showErrorMessage="1" sqref="C18">
      <formula1>C30</formula1>
    </dataValidation>
    <dataValidation type="custom" allowBlank="1" showInputMessage="1" showErrorMessage="1" sqref="D14">
      <formula1>IF(SUM(D13:D17)&gt;100," ",100-(D13+D15+D16+D17))</formula1>
    </dataValidation>
  </dataValidations>
  <pageMargins left="0.7" right="0.7" top="0.75" bottom="0.75" header="0.3" footer="0.3"/>
  <pageSetup paperSize="9" orientation="portrait" r:id="rId1"/>
  <ignoredErrors>
    <ignoredError sqref="C15:C18 D18 B37 G49 G56:G57 G54 G51:G52"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22" t="s">
        <v>30</v>
      </c>
    </row>
    <row r="2" spans="1:1" ht="15.75" x14ac:dyDescent="0.25">
      <c r="A2" s="22" t="s">
        <v>31</v>
      </c>
    </row>
    <row r="3" spans="1:1" ht="15.75" x14ac:dyDescent="0.25">
      <c r="A3" s="22" t="s">
        <v>32</v>
      </c>
    </row>
    <row r="6" spans="1:1" ht="15.75" x14ac:dyDescent="0.25">
      <c r="A6" s="22" t="s">
        <v>42</v>
      </c>
    </row>
    <row r="7" spans="1:1" ht="15.75" x14ac:dyDescent="0.25">
      <c r="A7" s="22" t="s">
        <v>86</v>
      </c>
    </row>
    <row r="8" spans="1:1" s="16" customFormat="1" ht="15.75" x14ac:dyDescent="0.25">
      <c r="A8" s="22" t="s">
        <v>62</v>
      </c>
    </row>
    <row r="9" spans="1:1" ht="15.75" x14ac:dyDescent="0.25">
      <c r="A9" s="22" t="s">
        <v>63</v>
      </c>
    </row>
    <row r="12" spans="1:1" ht="15.75" x14ac:dyDescent="0.25">
      <c r="A12" s="22" t="s">
        <v>81</v>
      </c>
    </row>
    <row r="13" spans="1:1" ht="15.75" x14ac:dyDescent="0.25">
      <c r="A13" s="22" t="s">
        <v>82</v>
      </c>
    </row>
    <row r="14" spans="1:1" ht="15.75" x14ac:dyDescent="0.25">
      <c r="A14" s="22" t="s">
        <v>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K48"/>
  <sheetViews>
    <sheetView topLeftCell="A7" workbookViewId="0">
      <selection activeCell="J28" sqref="J28"/>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17" customWidth="1"/>
    <col min="9" max="9" width="17.28515625" customWidth="1"/>
    <col min="10" max="10" width="16" customWidth="1"/>
    <col min="11" max="11" width="11.85546875" bestFit="1" customWidth="1"/>
  </cols>
  <sheetData>
    <row r="1" spans="1:10" s="16" customFormat="1" ht="15.75" x14ac:dyDescent="0.25">
      <c r="A1"/>
      <c r="B1" s="22"/>
      <c r="C1" s="22"/>
      <c r="D1" s="22"/>
      <c r="E1" s="22"/>
      <c r="F1" s="22"/>
    </row>
    <row r="2" spans="1:10" s="16" customFormat="1" ht="15.75" x14ac:dyDescent="0.25">
      <c r="A2"/>
      <c r="B2" s="22"/>
      <c r="C2" s="22"/>
      <c r="D2" s="22"/>
      <c r="E2" s="22"/>
      <c r="F2" s="22"/>
    </row>
    <row r="3" spans="1:10" s="16" customFormat="1" ht="15.75" x14ac:dyDescent="0.25">
      <c r="A3"/>
      <c r="B3" s="22"/>
      <c r="C3" s="22"/>
      <c r="D3" s="41"/>
      <c r="E3" s="22"/>
      <c r="F3" s="22"/>
    </row>
    <row r="4" spans="1:10" s="16" customFormat="1" ht="15.75" x14ac:dyDescent="0.25">
      <c r="A4" s="94" t="s">
        <v>29</v>
      </c>
      <c r="B4" s="95"/>
      <c r="C4" s="95"/>
      <c r="D4" s="96"/>
      <c r="E4" s="22"/>
      <c r="F4" s="22"/>
    </row>
    <row r="5" spans="1:10" s="16" customFormat="1" ht="15.75" x14ac:dyDescent="0.25">
      <c r="A5" s="3" t="s">
        <v>69</v>
      </c>
      <c r="B5" s="22"/>
      <c r="C5" s="22"/>
      <c r="D5" s="22"/>
      <c r="E5" s="22"/>
      <c r="F5" s="22"/>
    </row>
    <row r="6" spans="1:10" s="16" customFormat="1" ht="15.75" x14ac:dyDescent="0.25">
      <c r="A6" s="41" t="s">
        <v>48</v>
      </c>
      <c r="B6" s="33"/>
      <c r="C6" s="33"/>
      <c r="D6" s="33"/>
      <c r="E6" s="33"/>
      <c r="F6" s="33"/>
    </row>
    <row r="7" spans="1:10" s="16" customFormat="1" ht="15.75" x14ac:dyDescent="0.25">
      <c r="A7" s="41" t="s">
        <v>101</v>
      </c>
      <c r="B7" s="33"/>
      <c r="C7" s="33"/>
      <c r="D7" s="33"/>
      <c r="E7" s="33"/>
      <c r="F7" s="33"/>
    </row>
    <row r="8" spans="1:10" ht="15.75" x14ac:dyDescent="0.25">
      <c r="A8" s="41" t="s">
        <v>131</v>
      </c>
      <c r="B8" s="33"/>
      <c r="C8" s="33"/>
      <c r="D8" s="33"/>
      <c r="E8" s="33"/>
      <c r="F8" s="33"/>
    </row>
    <row r="9" spans="1:10" s="16" customFormat="1" ht="15.75" x14ac:dyDescent="0.25">
      <c r="A9" s="97"/>
      <c r="B9" s="33"/>
      <c r="C9" s="40"/>
      <c r="D9" s="40"/>
      <c r="E9" s="40"/>
      <c r="F9" s="40"/>
      <c r="G9" s="63"/>
    </row>
    <row r="10" spans="1:10" s="16" customFormat="1" ht="15.75" x14ac:dyDescent="0.25">
      <c r="A10" s="41"/>
      <c r="B10" s="33"/>
      <c r="C10" s="40"/>
      <c r="D10" s="40"/>
      <c r="E10" s="40"/>
      <c r="F10" s="40"/>
      <c r="G10" s="63"/>
    </row>
    <row r="11" spans="1:10" s="16" customFormat="1" ht="15.75" x14ac:dyDescent="0.25">
      <c r="A11" s="63"/>
      <c r="B11"/>
      <c r="C11" s="40"/>
      <c r="D11" s="40"/>
      <c r="E11" s="40"/>
      <c r="F11" s="40"/>
      <c r="G11" s="63"/>
    </row>
    <row r="12" spans="1:10" x14ac:dyDescent="0.25">
      <c r="A12" s="63" t="s">
        <v>75</v>
      </c>
    </row>
    <row r="13" spans="1:10" ht="15.75" x14ac:dyDescent="0.25">
      <c r="A13" s="42"/>
      <c r="B13" s="43"/>
      <c r="C13" s="43"/>
      <c r="D13" s="153" t="s">
        <v>70</v>
      </c>
      <c r="E13" s="153"/>
      <c r="F13" s="153"/>
      <c r="G13" s="153"/>
      <c r="H13" s="153"/>
      <c r="I13" s="153"/>
      <c r="J13" s="148" t="s">
        <v>64</v>
      </c>
    </row>
    <row r="14" spans="1:10" ht="15.75" x14ac:dyDescent="0.25">
      <c r="A14" s="42"/>
      <c r="B14" s="43"/>
      <c r="C14" s="43"/>
      <c r="D14" s="152" t="s">
        <v>77</v>
      </c>
      <c r="E14" s="64" t="s">
        <v>71</v>
      </c>
      <c r="F14" s="151" t="s">
        <v>77</v>
      </c>
      <c r="G14" s="64" t="s">
        <v>72</v>
      </c>
      <c r="H14" s="151" t="s">
        <v>77</v>
      </c>
      <c r="I14" s="64" t="s">
        <v>73</v>
      </c>
      <c r="J14" s="149"/>
    </row>
    <row r="15" spans="1:10" ht="15.75" x14ac:dyDescent="0.25">
      <c r="A15" s="42"/>
      <c r="B15" s="43" t="s">
        <v>15</v>
      </c>
      <c r="C15" s="43" t="s">
        <v>20</v>
      </c>
      <c r="D15" s="152"/>
      <c r="E15" s="64" t="s">
        <v>140</v>
      </c>
      <c r="F15" s="151"/>
      <c r="G15" s="64" t="s">
        <v>140</v>
      </c>
      <c r="H15" s="151"/>
      <c r="I15" s="64" t="s">
        <v>140</v>
      </c>
      <c r="J15" s="150"/>
    </row>
    <row r="16" spans="1:10" ht="15.75" x14ac:dyDescent="0.25">
      <c r="A16" s="45">
        <v>1</v>
      </c>
      <c r="B16" s="46" t="s">
        <v>3</v>
      </c>
      <c r="C16" s="71">
        <f>'A. Eelarve'!C13</f>
        <v>0</v>
      </c>
      <c r="D16" s="47" t="s">
        <v>91</v>
      </c>
      <c r="E16" s="71">
        <v>0</v>
      </c>
      <c r="F16" s="47" t="s">
        <v>92</v>
      </c>
      <c r="G16" s="71">
        <v>0</v>
      </c>
      <c r="H16" s="47" t="s">
        <v>144</v>
      </c>
      <c r="I16" s="71">
        <v>0</v>
      </c>
      <c r="J16" s="78">
        <f>'A. Eelarve'!D13</f>
        <v>0</v>
      </c>
    </row>
    <row r="17" spans="1:11" ht="15.75" x14ac:dyDescent="0.25">
      <c r="A17" s="45">
        <v>2</v>
      </c>
      <c r="B17" s="46" t="s">
        <v>17</v>
      </c>
      <c r="C17" s="71">
        <f>'A. Eelarve'!C14</f>
        <v>0</v>
      </c>
      <c r="D17" s="47" t="s">
        <v>91</v>
      </c>
      <c r="E17" s="71">
        <v>0</v>
      </c>
      <c r="F17" s="47" t="s">
        <v>92</v>
      </c>
      <c r="G17" s="71">
        <v>0</v>
      </c>
      <c r="H17" s="47" t="s">
        <v>144</v>
      </c>
      <c r="I17" s="71">
        <v>0</v>
      </c>
      <c r="J17" s="78">
        <f>'A. Eelarve'!D14</f>
        <v>0</v>
      </c>
    </row>
    <row r="18" spans="1:11" ht="15.75" x14ac:dyDescent="0.25">
      <c r="A18" s="45">
        <v>3</v>
      </c>
      <c r="B18" s="46" t="s">
        <v>19</v>
      </c>
      <c r="C18" s="71">
        <f>'A. Eelarve'!C15</f>
        <v>0</v>
      </c>
      <c r="D18" s="47"/>
      <c r="E18" s="71">
        <v>0</v>
      </c>
      <c r="F18" s="47"/>
      <c r="G18" s="71">
        <v>0</v>
      </c>
      <c r="H18" s="47"/>
      <c r="I18" s="71">
        <v>0</v>
      </c>
      <c r="J18" s="78">
        <f>'A. Eelarve'!D15</f>
        <v>0</v>
      </c>
    </row>
    <row r="19" spans="1:11" ht="15.75" x14ac:dyDescent="0.25">
      <c r="A19" s="45">
        <v>4</v>
      </c>
      <c r="B19" s="46" t="s">
        <v>18</v>
      </c>
      <c r="C19" s="71">
        <f>'A. Eelarve'!C16</f>
        <v>0</v>
      </c>
      <c r="D19" s="47"/>
      <c r="E19" s="71">
        <v>0</v>
      </c>
      <c r="F19" s="47"/>
      <c r="G19" s="71">
        <v>0</v>
      </c>
      <c r="H19" s="47"/>
      <c r="I19" s="71">
        <v>0</v>
      </c>
      <c r="J19" s="78">
        <f>'A. Eelarve'!D16</f>
        <v>0</v>
      </c>
    </row>
    <row r="20" spans="1:11" ht="15.75" x14ac:dyDescent="0.25">
      <c r="A20" s="45">
        <v>5</v>
      </c>
      <c r="B20" s="46" t="s">
        <v>52</v>
      </c>
      <c r="C20" s="71">
        <f>'A. Eelarve'!C17</f>
        <v>0</v>
      </c>
      <c r="D20" s="47"/>
      <c r="E20" s="71">
        <v>0</v>
      </c>
      <c r="F20" s="47"/>
      <c r="G20" s="71">
        <v>0</v>
      </c>
      <c r="H20" s="47"/>
      <c r="I20" s="71">
        <v>0</v>
      </c>
      <c r="J20" s="78">
        <f>'A. Eelarve'!D17</f>
        <v>0</v>
      </c>
    </row>
    <row r="21" spans="1:11" ht="15.75" x14ac:dyDescent="0.25">
      <c r="A21" s="132" t="s">
        <v>65</v>
      </c>
      <c r="B21" s="133"/>
      <c r="C21" s="53">
        <f>SUM(C16:C20)</f>
        <v>0</v>
      </c>
      <c r="D21" s="53"/>
      <c r="E21" s="53">
        <f>SUM(E16:E20)</f>
        <v>0</v>
      </c>
      <c r="F21" s="48"/>
      <c r="G21" s="53">
        <f>SUM(G16:G20)</f>
        <v>0</v>
      </c>
      <c r="H21" s="48"/>
      <c r="I21" s="53">
        <f>SUM(I16:I20)</f>
        <v>0</v>
      </c>
      <c r="J21" s="53">
        <f>SUM(J16:J20)</f>
        <v>0</v>
      </c>
    </row>
    <row r="23" spans="1:11" x14ac:dyDescent="0.25">
      <c r="A23" s="63" t="s">
        <v>76</v>
      </c>
    </row>
    <row r="24" spans="1:11" ht="15" customHeight="1" x14ac:dyDescent="0.25">
      <c r="A24" s="157" t="s">
        <v>15</v>
      </c>
      <c r="B24" s="158"/>
      <c r="C24" s="154" t="s">
        <v>20</v>
      </c>
      <c r="D24" s="153" t="s">
        <v>70</v>
      </c>
      <c r="E24" s="165"/>
      <c r="F24" s="165"/>
      <c r="G24" s="165"/>
      <c r="H24" s="165"/>
      <c r="I24" s="165"/>
      <c r="J24" s="165"/>
      <c r="K24" s="154" t="s">
        <v>64</v>
      </c>
    </row>
    <row r="25" spans="1:11" ht="15.75" x14ac:dyDescent="0.25">
      <c r="A25" s="159"/>
      <c r="B25" s="160"/>
      <c r="C25" s="155"/>
      <c r="D25" s="163" t="s">
        <v>71</v>
      </c>
      <c r="E25" s="164"/>
      <c r="F25" s="163" t="s">
        <v>72</v>
      </c>
      <c r="G25" s="164"/>
      <c r="H25" s="163" t="s">
        <v>73</v>
      </c>
      <c r="I25" s="164"/>
      <c r="J25" s="114" t="s">
        <v>143</v>
      </c>
      <c r="K25" s="155"/>
    </row>
    <row r="26" spans="1:11" ht="47.25" x14ac:dyDescent="0.25">
      <c r="A26" s="161"/>
      <c r="B26" s="162"/>
      <c r="C26" s="156"/>
      <c r="D26" s="44" t="s">
        <v>74</v>
      </c>
      <c r="E26" s="66" t="s">
        <v>16</v>
      </c>
      <c r="F26" s="65" t="s">
        <v>74</v>
      </c>
      <c r="G26" s="66" t="s">
        <v>16</v>
      </c>
      <c r="H26" s="65" t="s">
        <v>74</v>
      </c>
      <c r="I26" s="66" t="s">
        <v>16</v>
      </c>
      <c r="J26" s="115" t="s">
        <v>16</v>
      </c>
      <c r="K26" s="156"/>
    </row>
    <row r="27" spans="1:11" ht="15.75" x14ac:dyDescent="0.25">
      <c r="A27" s="45">
        <v>1</v>
      </c>
      <c r="B27" s="46" t="s">
        <v>3</v>
      </c>
      <c r="C27" s="71">
        <f>E27+G27+I27</f>
        <v>0</v>
      </c>
      <c r="D27" s="32"/>
      <c r="E27" s="75"/>
      <c r="F27" s="32"/>
      <c r="G27" s="75"/>
      <c r="H27" s="32"/>
      <c r="I27" s="75"/>
      <c r="J27" s="116">
        <f>IF(OR(I27="",0,'C. KULUARUANDE KOOND'!F11=0),0,'C. KULUARUANDE KOOND'!D11-'B. Maksetaotlus'!C27)</f>
        <v>0</v>
      </c>
      <c r="K27" s="78">
        <f>'A. Eelarve'!D13</f>
        <v>0</v>
      </c>
    </row>
    <row r="28" spans="1:11" ht="15.75" x14ac:dyDescent="0.25">
      <c r="A28" s="45">
        <v>2</v>
      </c>
      <c r="B28" s="46" t="s">
        <v>17</v>
      </c>
      <c r="C28" s="71">
        <f t="shared" ref="C28:C31" si="0">E28+G28+I28</f>
        <v>0</v>
      </c>
      <c r="D28" s="32"/>
      <c r="E28" s="75"/>
      <c r="F28" s="32"/>
      <c r="G28" s="75"/>
      <c r="H28" s="32"/>
      <c r="I28" s="75"/>
      <c r="J28" s="116">
        <f>IF(OR(I28="",0,'C. KULUARUANDE KOOND'!F12=0),0,'C. KULUARUANDE KOOND'!D12-'B. Maksetaotlus'!C28)</f>
        <v>0</v>
      </c>
      <c r="K28" s="78">
        <f>J17</f>
        <v>0</v>
      </c>
    </row>
    <row r="29" spans="1:11" ht="15.75" x14ac:dyDescent="0.25">
      <c r="A29" s="45">
        <v>3</v>
      </c>
      <c r="B29" s="46" t="s">
        <v>19</v>
      </c>
      <c r="C29" s="71">
        <f t="shared" si="0"/>
        <v>0</v>
      </c>
      <c r="D29" s="32"/>
      <c r="E29" s="75"/>
      <c r="F29" s="32"/>
      <c r="G29" s="75"/>
      <c r="H29" s="32"/>
      <c r="I29" s="75"/>
      <c r="J29" s="116">
        <f>IF(OR(I29="",0,'C. KULUARUANDE KOOND'!F13=0),0,'C. KULUARUANDE KOOND'!D13-'B. Maksetaotlus'!C29)</f>
        <v>0</v>
      </c>
      <c r="K29" s="78">
        <f>'A. Eelarve'!D15</f>
        <v>0</v>
      </c>
    </row>
    <row r="30" spans="1:11" ht="15.75" x14ac:dyDescent="0.25">
      <c r="A30" s="45">
        <v>4</v>
      </c>
      <c r="B30" s="46" t="s">
        <v>18</v>
      </c>
      <c r="C30" s="71">
        <f t="shared" si="0"/>
        <v>0</v>
      </c>
      <c r="D30" s="32"/>
      <c r="E30" s="75"/>
      <c r="F30" s="32"/>
      <c r="G30" s="75"/>
      <c r="H30" s="32"/>
      <c r="I30" s="75"/>
      <c r="J30" s="116">
        <f>IF(OR(I30="",0,'C. KULUARUANDE KOOND'!F14=0),0,'C. KULUARUANDE KOOND'!D14-'B. Maksetaotlus'!C30)</f>
        <v>0</v>
      </c>
      <c r="K30" s="78">
        <f>'A. Eelarve'!D16</f>
        <v>0</v>
      </c>
    </row>
    <row r="31" spans="1:11" ht="15.75" x14ac:dyDescent="0.25">
      <c r="A31" s="45">
        <v>5</v>
      </c>
      <c r="B31" s="46" t="s">
        <v>52</v>
      </c>
      <c r="C31" s="71">
        <f t="shared" si="0"/>
        <v>0</v>
      </c>
      <c r="D31" s="32"/>
      <c r="E31" s="75"/>
      <c r="F31" s="32"/>
      <c r="G31" s="75"/>
      <c r="H31" s="32"/>
      <c r="I31" s="75"/>
      <c r="J31" s="116">
        <f>IF(OR(I31="",0,'C. KULUARUANDE KOOND'!F15=0),0,'C. KULUARUANDE KOOND'!D15-'B. Maksetaotlus'!C31)</f>
        <v>0</v>
      </c>
      <c r="K31" s="78">
        <f>'A. Eelarve'!D17</f>
        <v>0</v>
      </c>
    </row>
    <row r="32" spans="1:11" ht="15.75" x14ac:dyDescent="0.25">
      <c r="A32" s="132" t="s">
        <v>65</v>
      </c>
      <c r="B32" s="133"/>
      <c r="C32" s="48">
        <f>SUM(C27:C31)</f>
        <v>0</v>
      </c>
      <c r="D32" s="48"/>
      <c r="E32" s="53">
        <f>SUM(E27:E31)</f>
        <v>0</v>
      </c>
      <c r="F32" s="48"/>
      <c r="G32" s="53">
        <f>SUM(G27:G31)</f>
        <v>0</v>
      </c>
      <c r="H32" s="48"/>
      <c r="I32" s="53">
        <f>SUM(I27:I31)</f>
        <v>0</v>
      </c>
      <c r="J32" s="53">
        <f>SUM(J27:J31)</f>
        <v>0</v>
      </c>
      <c r="K32" s="53">
        <f>SUM(K27:K31)</f>
        <v>0</v>
      </c>
    </row>
    <row r="33" spans="1:6" ht="15.75" thickBot="1" x14ac:dyDescent="0.3"/>
    <row r="34" spans="1:6" x14ac:dyDescent="0.25">
      <c r="A34" s="117" t="s">
        <v>145</v>
      </c>
      <c r="B34" s="118"/>
      <c r="C34" s="118"/>
      <c r="D34" s="118"/>
      <c r="E34" s="118"/>
      <c r="F34" s="119"/>
    </row>
    <row r="35" spans="1:6" x14ac:dyDescent="0.25">
      <c r="A35" s="120"/>
      <c r="B35" s="121"/>
      <c r="C35" s="121"/>
      <c r="D35" s="121"/>
      <c r="E35" s="121"/>
      <c r="F35" s="122"/>
    </row>
    <row r="36" spans="1:6" ht="15.75" thickBot="1" x14ac:dyDescent="0.3">
      <c r="A36" s="123" t="s">
        <v>147</v>
      </c>
      <c r="B36" s="124"/>
      <c r="C36" s="124"/>
      <c r="D36" s="124"/>
      <c r="E36" s="124"/>
      <c r="F36" s="125"/>
    </row>
    <row r="37" spans="1:6" s="16" customFormat="1" x14ac:dyDescent="0.25"/>
    <row r="38" spans="1:6" s="16" customFormat="1" x14ac:dyDescent="0.25"/>
    <row r="39" spans="1:6" s="16" customFormat="1" x14ac:dyDescent="0.25">
      <c r="A39" s="111" t="s">
        <v>105</v>
      </c>
      <c r="B39" s="98"/>
    </row>
    <row r="40" spans="1:6" s="16" customFormat="1" x14ac:dyDescent="0.25">
      <c r="A40" s="98"/>
      <c r="B40" s="98"/>
    </row>
    <row r="41" spans="1:6" s="16" customFormat="1" x14ac:dyDescent="0.25">
      <c r="A41" s="111" t="s">
        <v>93</v>
      </c>
      <c r="B41" s="98"/>
    </row>
    <row r="42" spans="1:6" x14ac:dyDescent="0.25">
      <c r="A42" s="112" t="s">
        <v>146</v>
      </c>
      <c r="B42" s="98"/>
    </row>
    <row r="43" spans="1:6" s="16" customFormat="1" x14ac:dyDescent="0.25">
      <c r="A43" s="88"/>
    </row>
    <row r="44" spans="1:6" s="16" customFormat="1" x14ac:dyDescent="0.25">
      <c r="A44" s="88"/>
    </row>
    <row r="45" spans="1:6" x14ac:dyDescent="0.25">
      <c r="A45" t="s">
        <v>106</v>
      </c>
    </row>
    <row r="47" spans="1:6" x14ac:dyDescent="0.25">
      <c r="A47" t="s">
        <v>93</v>
      </c>
    </row>
    <row r="48" spans="1:6" x14ac:dyDescent="0.25">
      <c r="A48" s="88" t="s">
        <v>146</v>
      </c>
    </row>
  </sheetData>
  <sheetProtection selectLockedCells="1"/>
  <mergeCells count="14">
    <mergeCell ref="K24:K26"/>
    <mergeCell ref="C24:C26"/>
    <mergeCell ref="A24:B26"/>
    <mergeCell ref="A21:B21"/>
    <mergeCell ref="A32:B32"/>
    <mergeCell ref="D25:E25"/>
    <mergeCell ref="F25:G25"/>
    <mergeCell ref="H25:I25"/>
    <mergeCell ref="D24:J24"/>
    <mergeCell ref="J13:J15"/>
    <mergeCell ref="F14:F15"/>
    <mergeCell ref="H14:H15"/>
    <mergeCell ref="D14:D15"/>
    <mergeCell ref="D13:I13"/>
  </mergeCells>
  <conditionalFormatting sqref="J21">
    <cfRule type="cellIs" dxfId="24" priority="4" operator="equal">
      <formula>0</formula>
    </cfRule>
    <cfRule type="cellIs" dxfId="23" priority="5" operator="lessThan">
      <formula>100</formula>
    </cfRule>
    <cfRule type="cellIs" dxfId="22" priority="6" operator="greaterThan">
      <formula>100</formula>
    </cfRule>
  </conditionalFormatting>
  <conditionalFormatting sqref="K32">
    <cfRule type="cellIs" dxfId="21" priority="1" operator="equal">
      <formula>0</formula>
    </cfRule>
    <cfRule type="cellIs" dxfId="20" priority="2" operator="lessThan">
      <formula>100</formula>
    </cfRule>
    <cfRule type="cellIs" dxfId="19"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J21 K32">
      <formula1>100</formula1>
    </dataValidation>
    <dataValidation type="decimal" allowBlank="1" showInputMessage="1" showErrorMessage="1" errorTitle="Tähelepanu!" error="AMIF toetuse osakaal ei saa olla suurem kui 75%" promptTitle="Tähelepanu!" prompt="AMIF toetuse osakaal ei saa olla suurem kui 75%" sqref="J16 K27">
      <formula1>0</formula1>
      <formula2>75</formula2>
    </dataValidation>
    <dataValidation operator="equal" allowBlank="1" showErrorMessage="1" promptTitle="Tähelepanu!" prompt="AMIF tulu peab võrduma AMIF kuluga." sqref="B15 A24"/>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2"/>
  <sheetViews>
    <sheetView workbookViewId="0">
      <selection activeCell="K18" sqref="K18"/>
    </sheetView>
  </sheetViews>
  <sheetFormatPr defaultColWidth="9.140625" defaultRowHeight="15.75" x14ac:dyDescent="0.25"/>
  <cols>
    <col min="1" max="1" width="16.5703125" style="1" customWidth="1"/>
    <col min="2" max="2" width="41.85546875" style="1" customWidth="1"/>
    <col min="3" max="3" width="17.28515625" style="1" customWidth="1"/>
    <col min="4" max="4" width="19" style="1" customWidth="1"/>
    <col min="5" max="5" width="18.140625" style="1" customWidth="1"/>
    <col min="6" max="6" width="18.7109375" style="1" customWidth="1"/>
    <col min="7" max="7" width="11.42578125" style="1" customWidth="1"/>
    <col min="8" max="10" width="9.140625" style="1"/>
    <col min="11" max="11" width="9.140625" style="1" customWidth="1"/>
    <col min="12" max="13" width="9.140625" style="1"/>
    <col min="14" max="14" width="10.7109375" style="1" customWidth="1"/>
    <col min="15" max="15" width="8.85546875" style="1" customWidth="1"/>
    <col min="16" max="16384" width="9.140625" style="1"/>
  </cols>
  <sheetData>
    <row r="1" spans="1:15" s="22" customFormat="1" x14ac:dyDescent="0.25">
      <c r="A1"/>
    </row>
    <row r="2" spans="1:15" s="22" customFormat="1" x14ac:dyDescent="0.25">
      <c r="A2" s="94" t="s">
        <v>29</v>
      </c>
      <c r="B2" s="95"/>
      <c r="D2" s="41"/>
    </row>
    <row r="3" spans="1:15" x14ac:dyDescent="0.25">
      <c r="A3" s="3" t="s">
        <v>0</v>
      </c>
      <c r="J3" s="7"/>
    </row>
    <row r="4" spans="1:15" s="33" customFormat="1" x14ac:dyDescent="0.25">
      <c r="A4" s="41" t="str">
        <f>'B. Maksetaotlus'!A6</f>
        <v>Toetuse saaja:</v>
      </c>
      <c r="J4" s="40"/>
    </row>
    <row r="5" spans="1:15" s="33" customFormat="1" x14ac:dyDescent="0.25">
      <c r="A5" s="41" t="str">
        <f>'B. Maksetaotlus'!A7</f>
        <v>Projekti pealkiri:</v>
      </c>
    </row>
    <row r="6" spans="1:15" s="33" customFormat="1" x14ac:dyDescent="0.25">
      <c r="A6" s="41" t="str">
        <f>'B. Maksetaotlus'!A8</f>
        <v>Projekti tunnus:</v>
      </c>
    </row>
    <row r="7" spans="1:15" s="33" customFormat="1" x14ac:dyDescent="0.25">
      <c r="A7" s="97"/>
    </row>
    <row r="8" spans="1:15" s="33" customFormat="1" x14ac:dyDescent="0.25">
      <c r="A8" s="107"/>
      <c r="C8" s="40"/>
      <c r="D8" s="40"/>
      <c r="E8" s="40"/>
      <c r="F8" s="40"/>
      <c r="G8" s="40"/>
      <c r="H8" s="40"/>
      <c r="I8" s="40"/>
      <c r="J8" s="40"/>
      <c r="K8" s="40"/>
      <c r="L8" s="40"/>
      <c r="M8" s="40"/>
      <c r="N8" s="40"/>
      <c r="O8" s="40"/>
    </row>
    <row r="9" spans="1:15" x14ac:dyDescent="0.25">
      <c r="A9" s="172" t="s">
        <v>157</v>
      </c>
      <c r="B9" s="172"/>
      <c r="C9" s="28"/>
      <c r="D9" s="28"/>
    </row>
    <row r="10" spans="1:15" ht="47.25" x14ac:dyDescent="0.25">
      <c r="A10" s="42"/>
      <c r="B10" s="43" t="s">
        <v>15</v>
      </c>
      <c r="C10" s="44" t="s">
        <v>158</v>
      </c>
      <c r="D10" s="44" t="s">
        <v>156</v>
      </c>
      <c r="E10" s="106" t="s">
        <v>51</v>
      </c>
      <c r="F10" s="106" t="s">
        <v>51</v>
      </c>
      <c r="G10" s="29" t="s">
        <v>64</v>
      </c>
    </row>
    <row r="11" spans="1:15" x14ac:dyDescent="0.25">
      <c r="A11" s="45">
        <v>1</v>
      </c>
      <c r="B11" s="46" t="s">
        <v>3</v>
      </c>
      <c r="C11" s="71">
        <f>'A. Eelarve'!C13</f>
        <v>0</v>
      </c>
      <c r="D11" s="71">
        <f>E11+F11</f>
        <v>0</v>
      </c>
      <c r="E11" s="24">
        <f>E30*0.75</f>
        <v>0</v>
      </c>
      <c r="F11" s="24">
        <f>F30*0.75</f>
        <v>0</v>
      </c>
      <c r="G11" s="72">
        <f>'A. Eelarve'!D13</f>
        <v>0</v>
      </c>
    </row>
    <row r="12" spans="1:15" x14ac:dyDescent="0.25">
      <c r="A12" s="45">
        <v>2</v>
      </c>
      <c r="B12" s="46" t="s">
        <v>17</v>
      </c>
      <c r="C12" s="71">
        <f>'A. Eelarve'!C14</f>
        <v>0</v>
      </c>
      <c r="D12" s="71">
        <f t="shared" ref="D12:D15" si="0">E12+F12</f>
        <v>0</v>
      </c>
      <c r="E12" s="24">
        <f>E30*0.25</f>
        <v>0</v>
      </c>
      <c r="F12" s="24">
        <f>F30*0.25</f>
        <v>0</v>
      </c>
      <c r="G12" s="72">
        <f>'A. Eelarve'!D14</f>
        <v>0</v>
      </c>
      <c r="H12" s="7"/>
    </row>
    <row r="13" spans="1:15" s="22" customFormat="1" x14ac:dyDescent="0.25">
      <c r="A13" s="45">
        <v>3</v>
      </c>
      <c r="B13" s="46" t="s">
        <v>19</v>
      </c>
      <c r="C13" s="71">
        <f>'A. Eelarve'!C15</f>
        <v>0</v>
      </c>
      <c r="D13" s="71">
        <f t="shared" si="0"/>
        <v>0</v>
      </c>
      <c r="E13" s="24"/>
      <c r="F13" s="24"/>
      <c r="G13" s="72">
        <f>'A. Eelarve'!D15</f>
        <v>0</v>
      </c>
      <c r="H13" s="7"/>
    </row>
    <row r="14" spans="1:15" x14ac:dyDescent="0.25">
      <c r="A14" s="45">
        <v>4</v>
      </c>
      <c r="B14" s="46" t="s">
        <v>18</v>
      </c>
      <c r="C14" s="71">
        <f>'A. Eelarve'!C16</f>
        <v>0</v>
      </c>
      <c r="D14" s="71">
        <f t="shared" si="0"/>
        <v>0</v>
      </c>
      <c r="E14" s="24"/>
      <c r="F14" s="24"/>
      <c r="G14" s="72">
        <f>'A. Eelarve'!D16</f>
        <v>0</v>
      </c>
    </row>
    <row r="15" spans="1:15" s="22" customFormat="1" x14ac:dyDescent="0.25">
      <c r="A15" s="45">
        <v>5</v>
      </c>
      <c r="B15" s="46" t="s">
        <v>52</v>
      </c>
      <c r="C15" s="71">
        <f>'A. Eelarve'!C17</f>
        <v>0</v>
      </c>
      <c r="D15" s="71">
        <f t="shared" si="0"/>
        <v>0</v>
      </c>
      <c r="E15" s="24"/>
      <c r="F15" s="24"/>
      <c r="G15" s="72">
        <f>'A. Eelarve'!D17</f>
        <v>0</v>
      </c>
    </row>
    <row r="16" spans="1:15" x14ac:dyDescent="0.25">
      <c r="A16" s="132" t="s">
        <v>65</v>
      </c>
      <c r="B16" s="133"/>
      <c r="C16" s="53">
        <f>SUM(C11:C15)</f>
        <v>0</v>
      </c>
      <c r="D16" s="53">
        <f>SUM(D11:D15)</f>
        <v>0</v>
      </c>
      <c r="E16" s="53">
        <f>SUM(E11:E15)</f>
        <v>0</v>
      </c>
      <c r="F16" s="53">
        <f>SUM(F11:F15)</f>
        <v>0</v>
      </c>
      <c r="G16" s="30">
        <f>SUM(G11:G15)</f>
        <v>0</v>
      </c>
    </row>
    <row r="19" spans="1:10" s="22" customFormat="1" x14ac:dyDescent="0.25">
      <c r="A19" s="9" t="s">
        <v>100</v>
      </c>
      <c r="B19" s="1"/>
      <c r="C19" s="8"/>
      <c r="D19" s="7"/>
      <c r="E19" s="7"/>
      <c r="F19" s="7"/>
      <c r="G19" s="7"/>
    </row>
    <row r="20" spans="1:10" ht="78.75" customHeight="1" x14ac:dyDescent="0.25">
      <c r="A20" s="168" t="s">
        <v>1</v>
      </c>
      <c r="B20" s="168" t="s">
        <v>2</v>
      </c>
      <c r="C20" s="166" t="s">
        <v>12</v>
      </c>
      <c r="D20" s="34" t="s">
        <v>28</v>
      </c>
      <c r="E20" s="166" t="s">
        <v>51</v>
      </c>
      <c r="F20" s="166" t="s">
        <v>51</v>
      </c>
      <c r="G20" s="35" t="s">
        <v>5</v>
      </c>
    </row>
    <row r="21" spans="1:10" s="15" customFormat="1" x14ac:dyDescent="0.25">
      <c r="A21" s="169"/>
      <c r="B21" s="169"/>
      <c r="C21" s="167"/>
      <c r="D21" s="5" t="s">
        <v>4</v>
      </c>
      <c r="E21" s="167"/>
      <c r="F21" s="167"/>
      <c r="G21" s="25"/>
    </row>
    <row r="22" spans="1:10" s="15" customFormat="1" x14ac:dyDescent="0.25">
      <c r="A22" s="11" t="s">
        <v>41</v>
      </c>
      <c r="B22" s="11" t="s">
        <v>6</v>
      </c>
      <c r="C22" s="79">
        <f>'A. Eelarve'!C22</f>
        <v>0</v>
      </c>
      <c r="D22" s="79">
        <f>SUM(E22:F22)</f>
        <v>0</v>
      </c>
      <c r="E22" s="79">
        <f>'C1. Tööjõukulud'!G22</f>
        <v>0</v>
      </c>
      <c r="F22" s="79">
        <f>'C1. Tööjõukulud'!G48</f>
        <v>0</v>
      </c>
      <c r="G22" s="79">
        <f>IFERROR(ROUND(D22/C22*100,2),0)</f>
        <v>0</v>
      </c>
      <c r="J22"/>
    </row>
    <row r="23" spans="1:10" x14ac:dyDescent="0.25">
      <c r="A23" s="11" t="s">
        <v>7</v>
      </c>
      <c r="B23" s="109" t="s">
        <v>133</v>
      </c>
      <c r="C23" s="79">
        <f>'A. Eelarve'!C23</f>
        <v>0</v>
      </c>
      <c r="D23" s="79">
        <f>SUM(E23:F23)</f>
        <v>0</v>
      </c>
      <c r="E23" s="79">
        <f>'C2. Sõidu- ja lähetuskulud'!G22</f>
        <v>0</v>
      </c>
      <c r="F23" s="79">
        <f>'C2. Sõidu- ja lähetuskulud'!G40</f>
        <v>0</v>
      </c>
      <c r="G23" s="79">
        <f t="shared" ref="G23:G30" si="1">IFERROR(ROUND(D23/C23*100,2),0)</f>
        <v>0</v>
      </c>
      <c r="J23"/>
    </row>
    <row r="24" spans="1:10" s="22" customFormat="1" x14ac:dyDescent="0.25">
      <c r="A24" s="11" t="s">
        <v>9</v>
      </c>
      <c r="B24" s="12" t="s">
        <v>89</v>
      </c>
      <c r="C24" s="79">
        <f>'A. Eelarve'!C24</f>
        <v>0</v>
      </c>
      <c r="D24" s="79">
        <f>'C3. Seadmed, kinnisvara'!G22</f>
        <v>0</v>
      </c>
      <c r="E24" s="79">
        <f>'C3. Seadmed, kinnisvara'!G22</f>
        <v>0</v>
      </c>
      <c r="F24" s="79">
        <f>'C3. Seadmed, kinnisvara'!G40</f>
        <v>0</v>
      </c>
      <c r="G24" s="79">
        <f>IFERROR(ROUND(D24/C24*100,2),0)</f>
        <v>0</v>
      </c>
    </row>
    <row r="25" spans="1:10" x14ac:dyDescent="0.25">
      <c r="A25" s="11" t="s">
        <v>61</v>
      </c>
      <c r="B25" s="110" t="s">
        <v>135</v>
      </c>
      <c r="C25" s="79">
        <f>'A. Eelarve'!C25</f>
        <v>0</v>
      </c>
      <c r="D25" s="79">
        <f>' C4. EL avalikustamise kulud'!G22</f>
        <v>0</v>
      </c>
      <c r="E25" s="79">
        <f>' C4. EL avalikustamise kulud'!G22</f>
        <v>0</v>
      </c>
      <c r="F25" s="79">
        <f>' C4. EL avalikustamise kulud'!G40</f>
        <v>0</v>
      </c>
      <c r="G25" s="79">
        <f>IFERROR(ROUND(D25/C25*100,2),0)</f>
        <v>0</v>
      </c>
    </row>
    <row r="26" spans="1:10" x14ac:dyDescent="0.25">
      <c r="A26" s="11" t="s">
        <v>87</v>
      </c>
      <c r="B26" s="110" t="s">
        <v>134</v>
      </c>
      <c r="C26" s="79">
        <f>'A. Eelarve'!C26</f>
        <v>0</v>
      </c>
      <c r="D26" s="79">
        <f>' C5. Sihtrühmaga seotud kulud'!G23</f>
        <v>0</v>
      </c>
      <c r="E26" s="79">
        <f>' C5. Sihtrühmaga seotud kulud'!G23</f>
        <v>0</v>
      </c>
      <c r="F26" s="79">
        <f>' C5. Sihtrühmaga seotud kulud'!G41</f>
        <v>0</v>
      </c>
      <c r="G26" s="79">
        <f t="shared" si="1"/>
        <v>0</v>
      </c>
    </row>
    <row r="27" spans="1:10" s="22" customFormat="1" x14ac:dyDescent="0.25">
      <c r="A27" s="11" t="s">
        <v>88</v>
      </c>
      <c r="B27" s="12" t="s">
        <v>94</v>
      </c>
      <c r="C27" s="79">
        <f>'A. Eelarve'!C27</f>
        <v>0</v>
      </c>
      <c r="D27" s="79">
        <f>'C6. Muud otsesed kulud'!G22</f>
        <v>0</v>
      </c>
      <c r="E27" s="79">
        <f>'C6. Muud otsesed kulud'!G22</f>
        <v>0</v>
      </c>
      <c r="F27" s="79">
        <f>'C6. Muud otsesed kulud'!G40</f>
        <v>0</v>
      </c>
      <c r="G27" s="79">
        <f t="shared" si="1"/>
        <v>0</v>
      </c>
    </row>
    <row r="28" spans="1:10" x14ac:dyDescent="0.25">
      <c r="A28" s="13"/>
      <c r="B28" s="14" t="s">
        <v>47</v>
      </c>
      <c r="C28" s="80">
        <f>SUM(C22:C27)</f>
        <v>0</v>
      </c>
      <c r="D28" s="80">
        <f t="shared" ref="D28:G28" si="2">SUM(D22:D27)</f>
        <v>0</v>
      </c>
      <c r="E28" s="80">
        <f t="shared" si="2"/>
        <v>0</v>
      </c>
      <c r="F28" s="80">
        <f t="shared" si="2"/>
        <v>0</v>
      </c>
      <c r="G28" s="80">
        <f t="shared" si="2"/>
        <v>0</v>
      </c>
    </row>
    <row r="29" spans="1:10" x14ac:dyDescent="0.25">
      <c r="A29" s="13"/>
      <c r="B29" s="14" t="s">
        <v>14</v>
      </c>
      <c r="C29" s="80">
        <f>'A. Eelarve'!C29</f>
        <v>0</v>
      </c>
      <c r="D29" s="80">
        <v>0</v>
      </c>
      <c r="E29" s="80">
        <v>0</v>
      </c>
      <c r="F29" s="80">
        <v>0</v>
      </c>
      <c r="G29" s="80">
        <f t="shared" si="1"/>
        <v>0</v>
      </c>
    </row>
    <row r="30" spans="1:10" x14ac:dyDescent="0.25">
      <c r="A30" s="10"/>
      <c r="B30" s="11" t="s">
        <v>11</v>
      </c>
      <c r="C30" s="79">
        <f>SUM(C28:C29)</f>
        <v>0</v>
      </c>
      <c r="D30" s="79">
        <f>SUM(D28:D29)</f>
        <v>0</v>
      </c>
      <c r="E30" s="79">
        <f t="shared" ref="E30:F30" si="3">SUM(E28:E29)</f>
        <v>0</v>
      </c>
      <c r="F30" s="79">
        <f t="shared" si="3"/>
        <v>0</v>
      </c>
      <c r="G30" s="79">
        <f t="shared" si="1"/>
        <v>0</v>
      </c>
    </row>
    <row r="31" spans="1:10" x14ac:dyDescent="0.25">
      <c r="A31"/>
      <c r="B31"/>
      <c r="C31"/>
      <c r="D31"/>
      <c r="F31" s="81"/>
    </row>
    <row r="32" spans="1:10" x14ac:dyDescent="0.25">
      <c r="A32" s="22"/>
      <c r="B32" s="22"/>
      <c r="C32" s="22"/>
    </row>
    <row r="33" spans="1:6" x14ac:dyDescent="0.25">
      <c r="A33" s="19" t="s">
        <v>99</v>
      </c>
      <c r="B33" s="17"/>
      <c r="C33" s="16"/>
    </row>
    <row r="34" spans="1:6" ht="47.25" x14ac:dyDescent="0.25">
      <c r="A34" s="20"/>
      <c r="B34" s="68" t="s">
        <v>79</v>
      </c>
      <c r="C34" s="67" t="s">
        <v>78</v>
      </c>
      <c r="D34" s="26" t="s">
        <v>51</v>
      </c>
      <c r="E34" s="6" t="s">
        <v>51</v>
      </c>
    </row>
    <row r="35" spans="1:6" x14ac:dyDescent="0.25">
      <c r="A35" s="18" t="s">
        <v>30</v>
      </c>
      <c r="B35" s="82">
        <f>'A. Eelarve'!B34</f>
        <v>0</v>
      </c>
      <c r="C35" s="83">
        <f>D35+E35</f>
        <v>0</v>
      </c>
      <c r="D35" s="75">
        <v>0</v>
      </c>
      <c r="E35" s="75">
        <v>0</v>
      </c>
    </row>
    <row r="36" spans="1:6" x14ac:dyDescent="0.25">
      <c r="A36" s="18" t="s">
        <v>31</v>
      </c>
      <c r="B36" s="82">
        <f>'A. Eelarve'!B35</f>
        <v>0</v>
      </c>
      <c r="C36" s="83">
        <f t="shared" ref="C36:C37" si="4">D36+E36</f>
        <v>0</v>
      </c>
      <c r="D36" s="75">
        <v>0</v>
      </c>
      <c r="E36" s="75">
        <v>0</v>
      </c>
    </row>
    <row r="37" spans="1:6" x14ac:dyDescent="0.25">
      <c r="A37" s="18" t="s">
        <v>32</v>
      </c>
      <c r="B37" s="82">
        <f>'A. Eelarve'!B36</f>
        <v>0</v>
      </c>
      <c r="C37" s="83">
        <f t="shared" si="4"/>
        <v>0</v>
      </c>
      <c r="D37" s="75">
        <v>0</v>
      </c>
      <c r="E37" s="75">
        <v>0</v>
      </c>
    </row>
    <row r="38" spans="1:6" x14ac:dyDescent="0.25">
      <c r="A38" s="11" t="s">
        <v>20</v>
      </c>
      <c r="B38" s="84">
        <f>SUM(B35:B37)</f>
        <v>0</v>
      </c>
      <c r="C38" s="79">
        <f>SUM(C35:C37)</f>
        <v>0</v>
      </c>
      <c r="D38" s="79">
        <f>SUM(D35:D37)</f>
        <v>0</v>
      </c>
      <c r="E38" s="79">
        <f>SUM(E35:E37)</f>
        <v>0</v>
      </c>
    </row>
    <row r="40" spans="1:6" s="22" customFormat="1" x14ac:dyDescent="0.25">
      <c r="A40" s="19" t="s">
        <v>138</v>
      </c>
      <c r="B40" s="21"/>
      <c r="C40" s="16"/>
    </row>
    <row r="41" spans="1:6" s="22" customFormat="1" ht="47.25" x14ac:dyDescent="0.25">
      <c r="A41" s="20"/>
      <c r="B41" s="68" t="s">
        <v>79</v>
      </c>
      <c r="C41" s="67" t="s">
        <v>78</v>
      </c>
      <c r="D41" s="26" t="s">
        <v>51</v>
      </c>
      <c r="E41" s="6" t="s">
        <v>51</v>
      </c>
    </row>
    <row r="42" spans="1:6" s="22" customFormat="1" x14ac:dyDescent="0.25">
      <c r="A42" s="24" t="s">
        <v>21</v>
      </c>
      <c r="B42" s="82">
        <f>'A. Eelarve'!B41</f>
        <v>0</v>
      </c>
      <c r="C42" s="83">
        <f>D42+E42</f>
        <v>0</v>
      </c>
      <c r="D42" s="75">
        <v>0</v>
      </c>
      <c r="E42" s="75">
        <v>0</v>
      </c>
    </row>
    <row r="43" spans="1:6" s="22" customFormat="1" x14ac:dyDescent="0.25">
      <c r="A43" s="24" t="s">
        <v>22</v>
      </c>
      <c r="B43" s="82">
        <f>'A. Eelarve'!B42</f>
        <v>0</v>
      </c>
      <c r="C43" s="83">
        <f t="shared" ref="C43:C44" si="5">D43+E43</f>
        <v>0</v>
      </c>
      <c r="D43" s="75">
        <v>0</v>
      </c>
      <c r="E43" s="75">
        <v>0</v>
      </c>
    </row>
    <row r="44" spans="1:6" s="22" customFormat="1" x14ac:dyDescent="0.25">
      <c r="A44" s="24" t="s">
        <v>23</v>
      </c>
      <c r="B44" s="82">
        <f>'A. Eelarve'!B43</f>
        <v>0</v>
      </c>
      <c r="C44" s="83">
        <f t="shared" si="5"/>
        <v>0</v>
      </c>
      <c r="D44" s="75">
        <v>0</v>
      </c>
      <c r="E44" s="75">
        <v>0</v>
      </c>
    </row>
    <row r="45" spans="1:6" x14ac:dyDescent="0.25">
      <c r="A45" s="11" t="s">
        <v>20</v>
      </c>
      <c r="B45" s="84">
        <f>SUM(B42:B44)</f>
        <v>0</v>
      </c>
      <c r="C45" s="84">
        <f>SUM(C42:C44)</f>
        <v>0</v>
      </c>
      <c r="D45" s="79">
        <f>SUM(D42:D44)</f>
        <v>0</v>
      </c>
      <c r="E45" s="79">
        <f>SUM(E42:E44)</f>
        <v>0</v>
      </c>
    </row>
    <row r="46" spans="1:6" s="22" customFormat="1" x14ac:dyDescent="0.25">
      <c r="A46" s="91"/>
      <c r="B46" s="92"/>
      <c r="C46" s="93"/>
      <c r="D46"/>
      <c r="E46"/>
    </row>
    <row r="47" spans="1:6" x14ac:dyDescent="0.25">
      <c r="A47" s="21" t="s">
        <v>139</v>
      </c>
    </row>
    <row r="48" spans="1:6" x14ac:dyDescent="0.25">
      <c r="A48" s="170" t="s">
        <v>85</v>
      </c>
      <c r="B48" s="171"/>
      <c r="C48" s="69" t="s">
        <v>84</v>
      </c>
      <c r="D48" s="69" t="s">
        <v>53</v>
      </c>
      <c r="E48"/>
      <c r="F48"/>
    </row>
    <row r="49" spans="1:6" ht="47.25" x14ac:dyDescent="0.25">
      <c r="A49" s="23">
        <v>1</v>
      </c>
      <c r="B49" s="2" t="s">
        <v>24</v>
      </c>
      <c r="C49" s="70"/>
      <c r="D49" s="36"/>
      <c r="E49"/>
      <c r="F49"/>
    </row>
    <row r="50" spans="1:6" x14ac:dyDescent="0.25">
      <c r="A50" s="23">
        <v>2</v>
      </c>
      <c r="B50" s="24" t="s">
        <v>25</v>
      </c>
      <c r="C50" s="70"/>
      <c r="D50" s="36"/>
      <c r="E50"/>
      <c r="F50"/>
    </row>
    <row r="51" spans="1:6" ht="47.25" x14ac:dyDescent="0.25">
      <c r="A51" s="23">
        <v>3</v>
      </c>
      <c r="B51" s="2" t="s">
        <v>26</v>
      </c>
      <c r="C51" s="70"/>
      <c r="D51" s="36"/>
      <c r="E51"/>
      <c r="F51"/>
    </row>
    <row r="52" spans="1:6" ht="47.25" x14ac:dyDescent="0.25">
      <c r="A52" s="23">
        <v>4</v>
      </c>
      <c r="B52" s="2" t="s">
        <v>27</v>
      </c>
      <c r="C52" s="70"/>
      <c r="D52" s="36"/>
      <c r="E52"/>
      <c r="F52"/>
    </row>
  </sheetData>
  <sheetProtection selectLockedCells="1"/>
  <dataConsolidate/>
  <mergeCells count="8">
    <mergeCell ref="F20:F21"/>
    <mergeCell ref="A20:A21"/>
    <mergeCell ref="B20:B21"/>
    <mergeCell ref="A48:B48"/>
    <mergeCell ref="A9:B9"/>
    <mergeCell ref="A16:B16"/>
    <mergeCell ref="C20:C21"/>
    <mergeCell ref="E20:E21"/>
  </mergeCells>
  <conditionalFormatting sqref="G16">
    <cfRule type="cellIs" dxfId="18" priority="52" operator="equal">
      <formula>0</formula>
    </cfRule>
    <cfRule type="cellIs" dxfId="17" priority="70" operator="lessThan">
      <formula>100</formula>
    </cfRule>
    <cfRule type="cellIs" dxfId="16" priority="71" operator="greaterThan">
      <formula>100</formula>
    </cfRule>
  </conditionalFormatting>
  <conditionalFormatting sqref="G22 G27 G24:G25">
    <cfRule type="cellIs" dxfId="15" priority="62" operator="greaterThan">
      <formula>110</formula>
    </cfRule>
  </conditionalFormatting>
  <conditionalFormatting sqref="G30">
    <cfRule type="cellIs" dxfId="14" priority="56" operator="greaterThan">
      <formula>100</formula>
    </cfRule>
  </conditionalFormatting>
  <conditionalFormatting sqref="G23">
    <cfRule type="cellIs" dxfId="13" priority="51" operator="greaterThan">
      <formula>110</formula>
    </cfRule>
  </conditionalFormatting>
  <conditionalFormatting sqref="G26">
    <cfRule type="cellIs" dxfId="12" priority="50" operator="greaterThan">
      <formula>110</formula>
    </cfRule>
  </conditionalFormatting>
  <conditionalFormatting sqref="E29:G29">
    <cfRule type="colorScale" priority="10">
      <colorScale>
        <cfvo type="num" val="0"/>
        <cfvo type="num" val="&quot;C11*1,1&quot;"/>
        <color rgb="FFFF7128"/>
        <color theme="5"/>
      </colorScale>
    </cfRule>
    <cfRule type="cellIs" dxfId="11" priority="11" stopIfTrue="1" operator="greaterThan">
      <formula>"C11*110%"</formula>
    </cfRule>
    <cfRule type="cellIs" dxfId="10" priority="12" stopIfTrue="1" operator="greaterThan">
      <formula>D29*1.1</formula>
    </cfRule>
    <cfRule type="cellIs" dxfId="9" priority="13" stopIfTrue="1" operator="greaterThan">
      <formula>D29*1.1</formula>
    </cfRule>
    <cfRule type="cellIs" dxfId="8" priority="14" stopIfTrue="1" operator="greaterThan">
      <formula>"F11*1,1"</formula>
    </cfRule>
  </conditionalFormatting>
  <conditionalFormatting sqref="D29">
    <cfRule type="colorScale" priority="5">
      <colorScale>
        <cfvo type="num" val="0"/>
        <cfvo type="num" val="&quot;C11*1,1&quot;"/>
        <color rgb="FFFF7128"/>
        <color theme="5"/>
      </colorScale>
    </cfRule>
    <cfRule type="cellIs" dxfId="7" priority="6" stopIfTrue="1" operator="greaterThan">
      <formula>"C11*110%"</formula>
    </cfRule>
    <cfRule type="cellIs" dxfId="6" priority="7" stopIfTrue="1" operator="greaterThan">
      <formula>C29*1.1</formula>
    </cfRule>
    <cfRule type="cellIs" dxfId="5" priority="8" stopIfTrue="1" operator="greaterThan">
      <formula>C29*1.1</formula>
    </cfRule>
    <cfRule type="cellIs" dxfId="4" priority="9" stopIfTrue="1" operator="greaterThan">
      <formula>"F11*1,1"</formula>
    </cfRule>
  </conditionalFormatting>
  <conditionalFormatting sqref="D45">
    <cfRule type="cellIs" dxfId="3" priority="3" operator="equal">
      <formula>0</formula>
    </cfRule>
    <cfRule type="cellIs" dxfId="2" priority="4" operator="notEqual">
      <formula>$F$30</formula>
    </cfRule>
  </conditionalFormatting>
  <conditionalFormatting sqref="E45">
    <cfRule type="cellIs" dxfId="1" priority="1" operator="equal">
      <formula>0</formula>
    </cfRule>
    <cfRule type="cellIs" dxfId="0" priority="2" operator="notEqual">
      <formula>$F$30</formula>
    </cfRule>
  </conditionalFormatting>
  <dataValidations xWindow="399" yWindow="519" count="6">
    <dataValidation errorStyle="warning" operator="equal" allowBlank="1" showInputMessage="1" showErrorMessage="1" promptTitle="Tähelepanu!" prompt="Tööjõukulud peavad võrduma töölehel &quot;Tööjõukulud&quot; saadud summaga." sqref="D22:D23"/>
    <dataValidation type="decimal" operator="equal" allowBlank="1" showInputMessage="1" showErrorMessage="1" errorTitle="Tähelepanu!" error="Tervik peab olema 100%" promptTitle="Tähelepanu!" prompt="Osakaalude summa peab olema 100%" sqref="G16">
      <formula1>100</formula1>
    </dataValidation>
    <dataValidation type="decimal" allowBlank="1" showInputMessage="1" showErrorMessage="1" errorTitle="Tähelepanu!" error="AMIF toetuse osakaal ei saa olla suurem kui 75%" promptTitle="Tähelepanu!" prompt="AMIF toetuse osakaal ei saa olla suurem kui 75%" sqref="G11:G15">
      <formula1>0</formula1>
      <formula2>75</formula2>
    </dataValidation>
    <dataValidation operator="equal" allowBlank="1" showErrorMessage="1" promptTitle="Tähelepanu!" prompt="AMIF tulu peab võrduma AMIF kuluga." sqref="B10"/>
    <dataValidation allowBlank="1" showInputMessage="1" showErrorMessage="1" promptTitle="Tähelepanu!" prompt="Kulud meetmete lõikes kokku peab olema võrdne projekti kulud kokku." sqref="C46"/>
    <dataValidation type="list" allowBlank="1" showInputMessage="1" showErrorMessage="1" errorTitle="Tähelepanu!" error="Vali sobiv vastus" promptTitle="Tähelepanu!" prompt="Vali sobiv vastus" sqref="C49:C52">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9"/>
  <sheetViews>
    <sheetView workbookViewId="0">
      <selection activeCell="J44" sqref="J44"/>
    </sheetView>
  </sheetViews>
  <sheetFormatPr defaultColWidth="9.140625" defaultRowHeight="15.75" x14ac:dyDescent="0.25"/>
  <cols>
    <col min="1" max="1" width="9.5703125" style="22" bestFit="1" customWidth="1"/>
    <col min="2" max="2" width="18.28515625" style="22" customWidth="1"/>
    <col min="3" max="3" width="25.5703125" style="22" customWidth="1"/>
    <col min="4" max="4" width="16.7109375" style="16" customWidth="1"/>
    <col min="5" max="5" width="15.7109375" style="16" customWidth="1"/>
    <col min="6" max="6" width="15.42578125" style="22" customWidth="1"/>
    <col min="7" max="7" width="9.85546875" style="22" bestFit="1" customWidth="1"/>
    <col min="8" max="16384" width="9.140625" style="22"/>
  </cols>
  <sheetData>
    <row r="1" spans="1:7" x14ac:dyDescent="0.25">
      <c r="A1" s="3" t="s">
        <v>80</v>
      </c>
      <c r="B1" s="3"/>
    </row>
    <row r="2" spans="1:7" x14ac:dyDescent="0.25">
      <c r="A2" s="3"/>
      <c r="B2" s="3"/>
    </row>
    <row r="3" spans="1:7" x14ac:dyDescent="0.25">
      <c r="A3" s="99" t="s">
        <v>129</v>
      </c>
    </row>
    <row r="4" spans="1:7" x14ac:dyDescent="0.25">
      <c r="A4" s="20"/>
      <c r="B4" s="175" t="s">
        <v>153</v>
      </c>
      <c r="C4" s="175"/>
      <c r="D4" s="175"/>
      <c r="E4" s="175"/>
      <c r="F4" s="175"/>
      <c r="G4" s="176" t="s">
        <v>16</v>
      </c>
    </row>
    <row r="5" spans="1:7" ht="31.5" x14ac:dyDescent="0.25">
      <c r="A5" s="113" t="s">
        <v>1</v>
      </c>
      <c r="B5" s="6" t="s">
        <v>54</v>
      </c>
      <c r="C5" s="6" t="s">
        <v>55</v>
      </c>
      <c r="D5" s="6" t="s">
        <v>56</v>
      </c>
      <c r="E5" s="6" t="s">
        <v>57</v>
      </c>
      <c r="F5" s="6" t="s">
        <v>58</v>
      </c>
      <c r="G5" s="176"/>
    </row>
    <row r="6" spans="1:7" s="33" customFormat="1" x14ac:dyDescent="0.25">
      <c r="A6" s="100" t="s">
        <v>107</v>
      </c>
      <c r="B6" s="100"/>
      <c r="C6" s="100"/>
      <c r="D6" s="101"/>
      <c r="E6" s="101"/>
      <c r="F6" s="100"/>
      <c r="G6" s="102"/>
    </row>
    <row r="7" spans="1:7" s="33" customFormat="1" x14ac:dyDescent="0.25">
      <c r="A7" s="100" t="s">
        <v>111</v>
      </c>
      <c r="B7" s="100"/>
      <c r="C7" s="100"/>
      <c r="D7" s="101"/>
      <c r="E7" s="101"/>
      <c r="F7" s="100"/>
      <c r="G7" s="102"/>
    </row>
    <row r="8" spans="1:7" s="33" customFormat="1" x14ac:dyDescent="0.25">
      <c r="A8" s="103" t="s">
        <v>112</v>
      </c>
      <c r="B8" s="100" t="s">
        <v>117</v>
      </c>
      <c r="C8" s="100" t="s">
        <v>109</v>
      </c>
      <c r="D8" s="104" t="s">
        <v>110</v>
      </c>
      <c r="E8" s="101">
        <v>42425</v>
      </c>
      <c r="F8" s="100" t="s">
        <v>114</v>
      </c>
      <c r="G8" s="102"/>
    </row>
    <row r="9" spans="1:7" s="33" customFormat="1" ht="63" x14ac:dyDescent="0.25">
      <c r="A9" s="100" t="s">
        <v>113</v>
      </c>
      <c r="B9" s="100" t="s">
        <v>108</v>
      </c>
      <c r="C9" s="100" t="s">
        <v>109</v>
      </c>
      <c r="D9" s="104" t="s">
        <v>110</v>
      </c>
      <c r="E9" s="101">
        <v>42425</v>
      </c>
      <c r="F9" s="105" t="s">
        <v>115</v>
      </c>
      <c r="G9" s="102"/>
    </row>
    <row r="10" spans="1:7" s="33" customFormat="1" x14ac:dyDescent="0.25">
      <c r="A10" s="100" t="s">
        <v>116</v>
      </c>
      <c r="B10" s="100"/>
      <c r="C10" s="100"/>
      <c r="D10" s="104"/>
      <c r="E10" s="101"/>
      <c r="F10" s="105"/>
      <c r="G10" s="102"/>
    </row>
    <row r="11" spans="1:7" s="33" customFormat="1" x14ac:dyDescent="0.25">
      <c r="A11" s="100" t="s">
        <v>122</v>
      </c>
      <c r="B11" s="100" t="s">
        <v>108</v>
      </c>
      <c r="C11" s="100" t="s">
        <v>109</v>
      </c>
      <c r="D11" s="104" t="s">
        <v>110</v>
      </c>
      <c r="E11" s="101">
        <v>42425</v>
      </c>
      <c r="F11" s="100" t="s">
        <v>114</v>
      </c>
      <c r="G11" s="102"/>
    </row>
    <row r="12" spans="1:7" s="33" customFormat="1" ht="63" x14ac:dyDescent="0.25">
      <c r="A12" s="100" t="s">
        <v>154</v>
      </c>
      <c r="B12" s="100" t="s">
        <v>108</v>
      </c>
      <c r="C12" s="100" t="s">
        <v>109</v>
      </c>
      <c r="D12" s="104" t="s">
        <v>110</v>
      </c>
      <c r="E12" s="101">
        <v>42425</v>
      </c>
      <c r="F12" s="105" t="s">
        <v>115</v>
      </c>
      <c r="G12" s="102"/>
    </row>
    <row r="13" spans="1:7" s="33" customFormat="1" x14ac:dyDescent="0.25">
      <c r="A13" s="31"/>
      <c r="B13" s="31"/>
      <c r="C13" s="31"/>
      <c r="D13" s="32"/>
      <c r="E13" s="31"/>
      <c r="F13" s="31"/>
      <c r="G13" s="75"/>
    </row>
    <row r="14" spans="1:7" s="33" customFormat="1" x14ac:dyDescent="0.25">
      <c r="A14" s="31"/>
      <c r="B14" s="31"/>
      <c r="C14" s="31"/>
      <c r="D14" s="32"/>
      <c r="E14" s="31"/>
      <c r="F14" s="31"/>
      <c r="G14" s="75"/>
    </row>
    <row r="15" spans="1:7" s="33" customFormat="1" x14ac:dyDescent="0.25">
      <c r="A15" s="31"/>
      <c r="B15" s="31"/>
      <c r="C15" s="31"/>
      <c r="D15" s="32"/>
      <c r="E15" s="31"/>
      <c r="F15" s="31"/>
      <c r="G15" s="75"/>
    </row>
    <row r="16" spans="1:7" s="33" customFormat="1" x14ac:dyDescent="0.25">
      <c r="A16" s="31"/>
      <c r="B16" s="31"/>
      <c r="C16" s="31"/>
      <c r="D16" s="32"/>
      <c r="E16" s="31"/>
      <c r="F16" s="31"/>
      <c r="G16" s="75"/>
    </row>
    <row r="17" spans="1:7" s="33" customFormat="1" x14ac:dyDescent="0.25">
      <c r="A17" s="31"/>
      <c r="B17" s="31"/>
      <c r="C17" s="31"/>
      <c r="D17" s="32"/>
      <c r="E17" s="31"/>
      <c r="F17" s="31"/>
      <c r="G17" s="75"/>
    </row>
    <row r="18" spans="1:7" s="33" customFormat="1" x14ac:dyDescent="0.25">
      <c r="A18" s="31"/>
      <c r="B18" s="31"/>
      <c r="C18" s="31"/>
      <c r="D18" s="32"/>
      <c r="E18" s="31"/>
      <c r="F18" s="31"/>
      <c r="G18" s="75"/>
    </row>
    <row r="19" spans="1:7" s="33" customFormat="1" x14ac:dyDescent="0.25">
      <c r="A19" s="31"/>
      <c r="B19" s="31"/>
      <c r="C19" s="31"/>
      <c r="D19" s="32"/>
      <c r="E19" s="31"/>
      <c r="F19" s="31"/>
      <c r="G19" s="75"/>
    </row>
    <row r="20" spans="1:7" s="33" customFormat="1" x14ac:dyDescent="0.25">
      <c r="A20" s="31"/>
      <c r="B20" s="31"/>
      <c r="C20" s="31"/>
      <c r="D20" s="32"/>
      <c r="E20" s="31"/>
      <c r="F20" s="31"/>
      <c r="G20" s="75"/>
    </row>
    <row r="21" spans="1:7" s="33" customFormat="1" x14ac:dyDescent="0.25">
      <c r="A21" s="31"/>
      <c r="B21" s="31"/>
      <c r="C21" s="31"/>
      <c r="D21" s="32"/>
      <c r="E21" s="31"/>
      <c r="F21" s="31"/>
      <c r="G21" s="75"/>
    </row>
    <row r="22" spans="1:7" s="33" customFormat="1" x14ac:dyDescent="0.25">
      <c r="A22" s="31"/>
      <c r="B22" s="31"/>
      <c r="C22" s="31"/>
      <c r="D22" s="32"/>
      <c r="E22" s="31"/>
      <c r="F22" s="31"/>
      <c r="G22" s="75"/>
    </row>
    <row r="23" spans="1:7" s="33" customFormat="1" x14ac:dyDescent="0.25">
      <c r="A23" s="31"/>
      <c r="B23" s="31"/>
      <c r="C23" s="31"/>
      <c r="D23" s="32"/>
      <c r="E23" s="31"/>
      <c r="F23" s="31"/>
      <c r="G23" s="75"/>
    </row>
    <row r="24" spans="1:7" s="33" customFormat="1" x14ac:dyDescent="0.25">
      <c r="A24" s="31"/>
      <c r="B24" s="31"/>
      <c r="C24" s="31"/>
      <c r="D24" s="32"/>
      <c r="E24" s="31"/>
      <c r="F24" s="31"/>
      <c r="G24" s="75"/>
    </row>
    <row r="25" spans="1:7" s="33" customFormat="1" x14ac:dyDescent="0.25">
      <c r="A25" s="31"/>
      <c r="B25" s="31"/>
      <c r="C25" s="31"/>
      <c r="D25" s="32"/>
      <c r="E25" s="31"/>
      <c r="F25" s="31"/>
      <c r="G25" s="75"/>
    </row>
    <row r="26" spans="1:7" s="33" customFormat="1" x14ac:dyDescent="0.25">
      <c r="A26" s="31"/>
      <c r="B26" s="31"/>
      <c r="C26" s="31"/>
      <c r="D26" s="32"/>
      <c r="E26" s="31"/>
      <c r="F26" s="31"/>
      <c r="G26" s="75"/>
    </row>
    <row r="27" spans="1:7" s="33" customFormat="1" x14ac:dyDescent="0.25">
      <c r="A27" s="31"/>
      <c r="B27" s="31"/>
      <c r="C27" s="31"/>
      <c r="D27" s="32"/>
      <c r="E27" s="32"/>
      <c r="F27" s="31"/>
      <c r="G27" s="75"/>
    </row>
    <row r="28" spans="1:7" s="33" customFormat="1" x14ac:dyDescent="0.25">
      <c r="A28" s="31"/>
      <c r="B28" s="31"/>
      <c r="C28" s="31"/>
      <c r="D28" s="32"/>
      <c r="E28" s="32"/>
      <c r="F28" s="31"/>
      <c r="G28" s="75"/>
    </row>
    <row r="29" spans="1:7" x14ac:dyDescent="0.25">
      <c r="A29" s="177" t="s">
        <v>59</v>
      </c>
      <c r="B29" s="178"/>
      <c r="C29" s="178"/>
      <c r="D29" s="178"/>
      <c r="E29" s="178"/>
      <c r="F29" s="179"/>
      <c r="G29" s="85">
        <f>SUM(G6:G28)</f>
        <v>0</v>
      </c>
    </row>
    <row r="30" spans="1:7" s="33" customFormat="1" x14ac:dyDescent="0.25">
      <c r="A30" s="31"/>
      <c r="B30" s="31"/>
      <c r="C30" s="31"/>
      <c r="D30" s="32"/>
      <c r="E30" s="32"/>
      <c r="F30" s="31"/>
      <c r="G30" s="75"/>
    </row>
    <row r="31" spans="1:7" s="33" customFormat="1" x14ac:dyDescent="0.25">
      <c r="A31" s="31"/>
      <c r="B31" s="31"/>
      <c r="C31" s="31"/>
      <c r="D31" s="32"/>
      <c r="E31" s="31"/>
      <c r="F31" s="31"/>
      <c r="G31" s="75"/>
    </row>
    <row r="32" spans="1:7" s="33" customFormat="1" x14ac:dyDescent="0.25">
      <c r="A32" s="31"/>
      <c r="B32" s="31"/>
      <c r="C32" s="31"/>
      <c r="D32" s="32"/>
      <c r="E32" s="31"/>
      <c r="F32" s="31"/>
      <c r="G32" s="75"/>
    </row>
    <row r="33" spans="1:7" s="33" customFormat="1" x14ac:dyDescent="0.25">
      <c r="A33" s="31"/>
      <c r="B33" s="31"/>
      <c r="C33" s="31"/>
      <c r="D33" s="32"/>
      <c r="E33" s="32"/>
      <c r="F33" s="31"/>
      <c r="G33" s="75"/>
    </row>
    <row r="34" spans="1:7" s="33" customFormat="1" x14ac:dyDescent="0.25">
      <c r="A34" s="31"/>
      <c r="B34" s="31"/>
      <c r="C34" s="31"/>
      <c r="D34" s="32"/>
      <c r="E34" s="31"/>
      <c r="F34" s="31"/>
      <c r="G34" s="75"/>
    </row>
    <row r="35" spans="1:7" s="33" customFormat="1" x14ac:dyDescent="0.25">
      <c r="A35" s="31"/>
      <c r="B35" s="31"/>
      <c r="C35" s="31"/>
      <c r="D35" s="32"/>
      <c r="E35" s="31"/>
      <c r="F35" s="31"/>
      <c r="G35" s="75"/>
    </row>
    <row r="36" spans="1:7" s="33" customFormat="1" x14ac:dyDescent="0.25">
      <c r="A36" s="31"/>
      <c r="B36" s="31"/>
      <c r="C36" s="31"/>
      <c r="D36" s="32"/>
      <c r="E36" s="31"/>
      <c r="F36" s="31"/>
      <c r="G36" s="75"/>
    </row>
    <row r="37" spans="1:7" s="33" customFormat="1" x14ac:dyDescent="0.25">
      <c r="A37" s="31"/>
      <c r="B37" s="31"/>
      <c r="C37" s="31"/>
      <c r="D37" s="32"/>
      <c r="E37" s="31"/>
      <c r="F37" s="31"/>
      <c r="G37" s="75"/>
    </row>
    <row r="38" spans="1:7" s="33" customFormat="1" x14ac:dyDescent="0.25">
      <c r="A38" s="31"/>
      <c r="B38" s="31"/>
      <c r="C38" s="31"/>
      <c r="D38" s="32"/>
      <c r="E38" s="31"/>
      <c r="F38" s="31"/>
      <c r="G38" s="75"/>
    </row>
    <row r="39" spans="1:7" s="33" customFormat="1" x14ac:dyDescent="0.25">
      <c r="A39" s="31"/>
      <c r="B39" s="31"/>
      <c r="C39" s="31"/>
      <c r="D39" s="32"/>
      <c r="E39" s="31"/>
      <c r="F39" s="31"/>
      <c r="G39" s="75"/>
    </row>
    <row r="40" spans="1:7" s="33" customFormat="1" x14ac:dyDescent="0.25">
      <c r="A40" s="31"/>
      <c r="B40" s="31"/>
      <c r="C40" s="31"/>
      <c r="D40" s="32"/>
      <c r="E40" s="31"/>
      <c r="F40" s="31"/>
      <c r="G40" s="75"/>
    </row>
    <row r="41" spans="1:7" s="33" customFormat="1" x14ac:dyDescent="0.25">
      <c r="A41" s="31"/>
      <c r="B41" s="31"/>
      <c r="C41" s="31"/>
      <c r="D41" s="32"/>
      <c r="E41" s="31"/>
      <c r="F41" s="31"/>
      <c r="G41" s="75"/>
    </row>
    <row r="42" spans="1:7" s="33" customFormat="1" x14ac:dyDescent="0.25">
      <c r="A42" s="31"/>
      <c r="B42" s="31"/>
      <c r="C42" s="31"/>
      <c r="D42" s="32"/>
      <c r="E42" s="31"/>
      <c r="F42" s="31"/>
      <c r="G42" s="75"/>
    </row>
    <row r="43" spans="1:7" s="33" customFormat="1" x14ac:dyDescent="0.25">
      <c r="A43" s="31"/>
      <c r="B43" s="31"/>
      <c r="C43" s="31"/>
      <c r="D43" s="32"/>
      <c r="E43" s="31"/>
      <c r="F43" s="31"/>
      <c r="G43" s="75"/>
    </row>
    <row r="44" spans="1:7" s="33" customFormat="1" x14ac:dyDescent="0.25">
      <c r="A44" s="31"/>
      <c r="B44" s="31"/>
      <c r="C44" s="31"/>
      <c r="D44" s="32"/>
      <c r="E44" s="31"/>
      <c r="F44" s="31"/>
      <c r="G44" s="75"/>
    </row>
    <row r="45" spans="1:7" s="33" customFormat="1" x14ac:dyDescent="0.25">
      <c r="A45" s="31"/>
      <c r="B45" s="31"/>
      <c r="C45" s="31"/>
      <c r="D45" s="32"/>
      <c r="E45" s="31"/>
      <c r="F45" s="31"/>
      <c r="G45" s="75"/>
    </row>
    <row r="46" spans="1:7" s="33" customFormat="1" x14ac:dyDescent="0.25">
      <c r="A46" s="31"/>
      <c r="B46" s="31"/>
      <c r="C46" s="31"/>
      <c r="D46" s="32"/>
      <c r="E46" s="31"/>
      <c r="F46" s="31"/>
      <c r="G46" s="75"/>
    </row>
    <row r="47" spans="1:7" s="33" customFormat="1" x14ac:dyDescent="0.25">
      <c r="A47" s="31"/>
      <c r="B47" s="31"/>
      <c r="C47" s="31"/>
      <c r="D47" s="32"/>
      <c r="E47" s="32"/>
      <c r="F47" s="31"/>
      <c r="G47" s="75"/>
    </row>
    <row r="48" spans="1:7" x14ac:dyDescent="0.25">
      <c r="A48" s="177" t="s">
        <v>59</v>
      </c>
      <c r="B48" s="178"/>
      <c r="C48" s="178"/>
      <c r="D48" s="178"/>
      <c r="E48" s="178"/>
      <c r="F48" s="179"/>
      <c r="G48" s="85">
        <f>SUM(G30:G47)</f>
        <v>0</v>
      </c>
    </row>
    <row r="49" spans="1:7" x14ac:dyDescent="0.25">
      <c r="A49" s="173" t="s">
        <v>66</v>
      </c>
      <c r="B49" s="173"/>
      <c r="C49" s="174"/>
      <c r="D49" s="20"/>
      <c r="E49" s="20"/>
      <c r="F49" s="20"/>
      <c r="G49" s="85">
        <f>G29+G48</f>
        <v>0</v>
      </c>
    </row>
  </sheetData>
  <sheetProtection formatCells="0" formatColumns="0" insertColumns="0" insertRows="0" deleteColumns="0" deleteRows="0" selectLockedCells="1"/>
  <mergeCells count="5">
    <mergeCell ref="A49:C49"/>
    <mergeCell ref="B4:F4"/>
    <mergeCell ref="G4:G5"/>
    <mergeCell ref="A29:F29"/>
    <mergeCell ref="A48:F48"/>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workbookViewId="0">
      <selection activeCell="J24" sqref="J24"/>
    </sheetView>
  </sheetViews>
  <sheetFormatPr defaultColWidth="9.140625" defaultRowHeight="15.75" x14ac:dyDescent="0.25"/>
  <cols>
    <col min="1" max="1" width="9.140625" style="1"/>
    <col min="2" max="2" width="18.28515625" style="22" customWidth="1"/>
    <col min="3" max="3" width="13.85546875" style="1" customWidth="1"/>
    <col min="4" max="4" width="9.7109375" customWidth="1"/>
    <col min="5" max="5" width="15.7109375" customWidth="1"/>
    <col min="6" max="6" width="37.7109375" style="22" customWidth="1"/>
    <col min="7" max="16384" width="9.140625" style="1"/>
  </cols>
  <sheetData>
    <row r="1" spans="1:7" x14ac:dyDescent="0.25">
      <c r="A1" s="3" t="s">
        <v>130</v>
      </c>
      <c r="B1" s="3"/>
    </row>
    <row r="2" spans="1:7" x14ac:dyDescent="0.25">
      <c r="A2" s="99" t="s">
        <v>128</v>
      </c>
    </row>
    <row r="3" spans="1:7" x14ac:dyDescent="0.25">
      <c r="A3" s="4"/>
      <c r="B3" s="175" t="s">
        <v>153</v>
      </c>
      <c r="C3" s="175"/>
      <c r="D3" s="175"/>
      <c r="E3" s="175"/>
      <c r="F3" s="175"/>
      <c r="G3" s="176" t="s">
        <v>16</v>
      </c>
    </row>
    <row r="4" spans="1:7" ht="47.25" x14ac:dyDescent="0.25">
      <c r="A4" s="113" t="s">
        <v>1</v>
      </c>
      <c r="B4" s="6" t="s">
        <v>54</v>
      </c>
      <c r="C4" s="6" t="s">
        <v>55</v>
      </c>
      <c r="D4" s="6" t="s">
        <v>56</v>
      </c>
      <c r="E4" s="6" t="s">
        <v>57</v>
      </c>
      <c r="F4" s="6" t="s">
        <v>58</v>
      </c>
      <c r="G4" s="176"/>
    </row>
    <row r="5" spans="1:7" s="33" customFormat="1" x14ac:dyDescent="0.25">
      <c r="A5" s="100" t="s">
        <v>107</v>
      </c>
      <c r="B5" s="100"/>
      <c r="C5" s="100"/>
      <c r="D5" s="101"/>
      <c r="E5" s="101"/>
      <c r="F5" s="100"/>
      <c r="G5" s="75"/>
    </row>
    <row r="6" spans="1:7" s="33" customFormat="1" x14ac:dyDescent="0.25">
      <c r="A6" s="100" t="s">
        <v>149</v>
      </c>
      <c r="B6" s="100"/>
      <c r="C6" s="100"/>
      <c r="D6" s="101"/>
      <c r="E6" s="101"/>
      <c r="F6" s="100"/>
      <c r="G6" s="75"/>
    </row>
    <row r="7" spans="1:7" s="33" customFormat="1" ht="47.25" x14ac:dyDescent="0.25">
      <c r="A7" s="103" t="s">
        <v>112</v>
      </c>
      <c r="B7" s="100" t="s">
        <v>150</v>
      </c>
      <c r="C7" s="100" t="s">
        <v>120</v>
      </c>
      <c r="D7" s="104" t="s">
        <v>151</v>
      </c>
      <c r="E7" s="101">
        <v>43156</v>
      </c>
      <c r="F7" s="105" t="s">
        <v>152</v>
      </c>
      <c r="G7" s="126"/>
    </row>
    <row r="8" spans="1:7" s="33" customFormat="1" x14ac:dyDescent="0.25">
      <c r="A8" s="31"/>
      <c r="B8" s="31"/>
      <c r="C8" s="31"/>
      <c r="D8" s="31"/>
      <c r="E8" s="31"/>
      <c r="F8" s="31"/>
      <c r="G8" s="75"/>
    </row>
    <row r="9" spans="1:7" s="33" customFormat="1" x14ac:dyDescent="0.25">
      <c r="A9" s="31"/>
      <c r="B9" s="31"/>
      <c r="C9" s="31"/>
      <c r="D9" s="31"/>
      <c r="E9" s="31"/>
      <c r="F9" s="31"/>
      <c r="G9" s="75"/>
    </row>
    <row r="10" spans="1:7" s="33" customFormat="1" x14ac:dyDescent="0.25">
      <c r="A10" s="31"/>
      <c r="B10" s="31"/>
      <c r="C10" s="31"/>
      <c r="D10" s="31"/>
      <c r="E10" s="31"/>
      <c r="F10" s="31"/>
      <c r="G10" s="75"/>
    </row>
    <row r="11" spans="1:7" s="33" customFormat="1" x14ac:dyDescent="0.25">
      <c r="A11" s="31"/>
      <c r="B11" s="31"/>
      <c r="C11" s="31"/>
      <c r="D11" s="31"/>
      <c r="E11" s="31"/>
      <c r="F11" s="31"/>
      <c r="G11" s="75"/>
    </row>
    <row r="12" spans="1:7" s="33" customFormat="1" x14ac:dyDescent="0.25">
      <c r="A12" s="31"/>
      <c r="B12" s="31"/>
      <c r="C12" s="31"/>
      <c r="D12" s="31"/>
      <c r="E12" s="31"/>
      <c r="F12" s="31"/>
      <c r="G12" s="75"/>
    </row>
    <row r="13" spans="1:7" s="33" customFormat="1" x14ac:dyDescent="0.25">
      <c r="A13" s="31"/>
      <c r="B13" s="31"/>
      <c r="C13" s="31"/>
      <c r="D13" s="31"/>
      <c r="E13" s="31"/>
      <c r="F13" s="31"/>
      <c r="G13" s="75"/>
    </row>
    <row r="14" spans="1:7" s="33" customFormat="1" x14ac:dyDescent="0.25">
      <c r="A14" s="31"/>
      <c r="B14" s="31"/>
      <c r="C14" s="31"/>
      <c r="D14" s="31"/>
      <c r="E14" s="31"/>
      <c r="F14" s="31"/>
      <c r="G14" s="75"/>
    </row>
    <row r="15" spans="1:7" s="33" customFormat="1" x14ac:dyDescent="0.25">
      <c r="A15" s="31"/>
      <c r="B15" s="31"/>
      <c r="C15" s="31"/>
      <c r="D15" s="31"/>
      <c r="E15" s="31"/>
      <c r="F15" s="31"/>
      <c r="G15" s="75"/>
    </row>
    <row r="16" spans="1:7" s="33" customFormat="1" x14ac:dyDescent="0.25">
      <c r="A16" s="31"/>
      <c r="B16" s="31"/>
      <c r="C16" s="31"/>
      <c r="D16" s="31"/>
      <c r="E16" s="31"/>
      <c r="F16" s="31"/>
      <c r="G16" s="75"/>
    </row>
    <row r="17" spans="1:7" s="33" customFormat="1" x14ac:dyDescent="0.25">
      <c r="A17" s="31"/>
      <c r="B17" s="31"/>
      <c r="C17" s="31"/>
      <c r="D17" s="31"/>
      <c r="E17" s="31"/>
      <c r="F17" s="31"/>
      <c r="G17" s="75"/>
    </row>
    <row r="18" spans="1:7" s="33" customFormat="1" x14ac:dyDescent="0.25">
      <c r="A18" s="31"/>
      <c r="B18" s="31"/>
      <c r="C18" s="31"/>
      <c r="D18" s="31"/>
      <c r="E18" s="31"/>
      <c r="F18" s="31"/>
      <c r="G18" s="75"/>
    </row>
    <row r="19" spans="1:7" s="33" customFormat="1" x14ac:dyDescent="0.25">
      <c r="A19" s="31"/>
      <c r="B19" s="31"/>
      <c r="C19" s="31"/>
      <c r="D19" s="31"/>
      <c r="E19" s="31"/>
      <c r="F19" s="31"/>
      <c r="G19" s="75"/>
    </row>
    <row r="20" spans="1:7" s="33" customFormat="1" x14ac:dyDescent="0.25">
      <c r="A20" s="31"/>
      <c r="B20" s="31"/>
      <c r="C20" s="31"/>
      <c r="D20" s="31"/>
      <c r="E20" s="31"/>
      <c r="F20" s="31"/>
      <c r="G20" s="75"/>
    </row>
    <row r="21" spans="1:7" s="33" customFormat="1" x14ac:dyDescent="0.25">
      <c r="A21" s="31"/>
      <c r="B21" s="31"/>
      <c r="C21" s="31"/>
      <c r="D21" s="31"/>
      <c r="E21" s="32"/>
      <c r="F21" s="31"/>
      <c r="G21" s="75"/>
    </row>
    <row r="22" spans="1:7" x14ac:dyDescent="0.25">
      <c r="A22" s="177" t="s">
        <v>59</v>
      </c>
      <c r="B22" s="178"/>
      <c r="C22" s="178"/>
      <c r="D22" s="178"/>
      <c r="E22" s="178"/>
      <c r="F22" s="179"/>
      <c r="G22" s="85">
        <f>SUM(G5:G21)</f>
        <v>0</v>
      </c>
    </row>
    <row r="23" spans="1:7" s="33" customFormat="1" x14ac:dyDescent="0.25">
      <c r="A23" s="31"/>
      <c r="B23" s="31"/>
      <c r="C23" s="31"/>
      <c r="D23" s="31"/>
      <c r="E23" s="32"/>
      <c r="F23" s="31"/>
      <c r="G23" s="75"/>
    </row>
    <row r="24" spans="1:7" s="33" customFormat="1" x14ac:dyDescent="0.25">
      <c r="A24" s="31"/>
      <c r="B24" s="31"/>
      <c r="C24" s="31"/>
      <c r="D24" s="31"/>
      <c r="E24" s="31"/>
      <c r="F24" s="31"/>
      <c r="G24" s="75"/>
    </row>
    <row r="25" spans="1:7" s="33" customFormat="1" x14ac:dyDescent="0.25">
      <c r="A25" s="31"/>
      <c r="B25" s="31"/>
      <c r="C25" s="31"/>
      <c r="D25" s="31"/>
      <c r="E25" s="31"/>
      <c r="F25" s="31"/>
      <c r="G25" s="75"/>
    </row>
    <row r="26" spans="1:7" s="33" customFormat="1" x14ac:dyDescent="0.25">
      <c r="A26" s="31"/>
      <c r="B26" s="31"/>
      <c r="C26" s="31"/>
      <c r="D26" s="31"/>
      <c r="E26" s="31"/>
      <c r="F26" s="31"/>
      <c r="G26" s="75"/>
    </row>
    <row r="27" spans="1:7" s="33" customFormat="1" x14ac:dyDescent="0.25">
      <c r="A27" s="31"/>
      <c r="B27" s="31"/>
      <c r="C27" s="31"/>
      <c r="D27" s="31"/>
      <c r="E27" s="31"/>
      <c r="F27" s="31"/>
      <c r="G27" s="75"/>
    </row>
    <row r="28" spans="1:7" s="33" customFormat="1" x14ac:dyDescent="0.25">
      <c r="A28" s="31"/>
      <c r="B28" s="31"/>
      <c r="C28" s="31"/>
      <c r="D28" s="31"/>
      <c r="E28" s="31"/>
      <c r="F28" s="31"/>
      <c r="G28" s="75"/>
    </row>
    <row r="29" spans="1:7" s="33" customFormat="1" x14ac:dyDescent="0.25">
      <c r="A29" s="31"/>
      <c r="B29" s="31"/>
      <c r="C29" s="31"/>
      <c r="D29" s="31"/>
      <c r="E29" s="31"/>
      <c r="F29" s="31"/>
      <c r="G29" s="75"/>
    </row>
    <row r="30" spans="1:7" s="33" customFormat="1" x14ac:dyDescent="0.25">
      <c r="A30" s="31"/>
      <c r="B30" s="31"/>
      <c r="C30" s="31"/>
      <c r="D30" s="31"/>
      <c r="E30" s="31"/>
      <c r="F30" s="31"/>
      <c r="G30" s="75"/>
    </row>
    <row r="31" spans="1:7" s="33" customFormat="1" x14ac:dyDescent="0.25">
      <c r="A31" s="31"/>
      <c r="B31" s="31"/>
      <c r="C31" s="31"/>
      <c r="D31" s="31"/>
      <c r="E31" s="31"/>
      <c r="F31" s="31"/>
      <c r="G31" s="75"/>
    </row>
    <row r="32" spans="1:7" s="33" customFormat="1" x14ac:dyDescent="0.25">
      <c r="A32" s="31"/>
      <c r="B32" s="31"/>
      <c r="C32" s="31"/>
      <c r="D32" s="31"/>
      <c r="E32" s="31"/>
      <c r="F32" s="31"/>
      <c r="G32" s="75"/>
    </row>
    <row r="33" spans="1:7" s="33" customFormat="1" x14ac:dyDescent="0.25">
      <c r="A33" s="31"/>
      <c r="B33" s="31"/>
      <c r="C33" s="31"/>
      <c r="D33" s="31"/>
      <c r="E33" s="31"/>
      <c r="F33" s="31"/>
      <c r="G33" s="75"/>
    </row>
    <row r="34" spans="1:7" s="33" customFormat="1" x14ac:dyDescent="0.25">
      <c r="A34" s="31"/>
      <c r="B34" s="31"/>
      <c r="C34" s="31"/>
      <c r="D34" s="31"/>
      <c r="E34" s="31"/>
      <c r="F34" s="31"/>
      <c r="G34" s="75"/>
    </row>
    <row r="35" spans="1:7" s="33" customFormat="1" x14ac:dyDescent="0.25">
      <c r="A35" s="31"/>
      <c r="B35" s="31"/>
      <c r="C35" s="31"/>
      <c r="D35" s="31"/>
      <c r="E35" s="31"/>
      <c r="F35" s="31"/>
      <c r="G35" s="75"/>
    </row>
    <row r="36" spans="1:7" s="33" customFormat="1" x14ac:dyDescent="0.25">
      <c r="A36" s="31"/>
      <c r="B36" s="31"/>
      <c r="C36" s="31"/>
      <c r="D36" s="31"/>
      <c r="E36" s="31"/>
      <c r="F36" s="31"/>
      <c r="G36" s="75"/>
    </row>
    <row r="37" spans="1:7" s="33" customFormat="1" x14ac:dyDescent="0.25">
      <c r="A37" s="31"/>
      <c r="B37" s="31"/>
      <c r="C37" s="31"/>
      <c r="D37" s="31"/>
      <c r="E37" s="31"/>
      <c r="F37" s="31"/>
      <c r="G37" s="75"/>
    </row>
    <row r="38" spans="1:7" s="33" customFormat="1" x14ac:dyDescent="0.25">
      <c r="A38" s="31"/>
      <c r="B38" s="31"/>
      <c r="C38" s="31"/>
      <c r="D38" s="31"/>
      <c r="E38" s="31"/>
      <c r="F38" s="31"/>
      <c r="G38" s="75"/>
    </row>
    <row r="39" spans="1:7" s="33" customFormat="1" x14ac:dyDescent="0.25">
      <c r="A39" s="31"/>
      <c r="B39" s="31"/>
      <c r="C39" s="31"/>
      <c r="D39" s="31"/>
      <c r="E39" s="32"/>
      <c r="F39" s="31"/>
      <c r="G39" s="75"/>
    </row>
    <row r="40" spans="1:7" x14ac:dyDescent="0.25">
      <c r="A40" s="177" t="s">
        <v>59</v>
      </c>
      <c r="B40" s="178"/>
      <c r="C40" s="178"/>
      <c r="D40" s="178"/>
      <c r="E40" s="178"/>
      <c r="F40" s="179"/>
      <c r="G40" s="85">
        <f>SUM(G23:G39)</f>
        <v>0</v>
      </c>
    </row>
    <row r="41" spans="1:7" x14ac:dyDescent="0.25">
      <c r="A41" s="173" t="s">
        <v>13</v>
      </c>
      <c r="B41" s="173"/>
      <c r="C41" s="174"/>
      <c r="D41" s="20"/>
      <c r="E41" s="20"/>
      <c r="F41" s="20"/>
      <c r="G41" s="85">
        <f>G22+G40</f>
        <v>0</v>
      </c>
    </row>
  </sheetData>
  <sheetProtection formatCells="0" formatColumns="0" insertColumns="0" insertRows="0" deleteColumns="0" deleteRows="0" selectLockedCells="1"/>
  <mergeCells count="5">
    <mergeCell ref="G3:G4"/>
    <mergeCell ref="A22:F22"/>
    <mergeCell ref="A40:F40"/>
    <mergeCell ref="A41:C41"/>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zoomScaleNormal="100" workbookViewId="0">
      <selection activeCell="J37" sqref="J37"/>
    </sheetView>
  </sheetViews>
  <sheetFormatPr defaultColWidth="9.140625" defaultRowHeight="15.75" x14ac:dyDescent="0.25"/>
  <cols>
    <col min="1" max="1" width="9.140625" style="22"/>
    <col min="2" max="2" width="18.28515625" style="22" customWidth="1"/>
    <col min="3" max="3" width="25.5703125" style="22" customWidth="1"/>
    <col min="4" max="4" width="16.7109375" style="16" customWidth="1"/>
    <col min="5" max="5" width="15.7109375" style="16" customWidth="1"/>
    <col min="6" max="6" width="15.42578125" style="22" customWidth="1"/>
    <col min="7" max="16384" width="9.140625" style="22"/>
  </cols>
  <sheetData>
    <row r="1" spans="1:7" x14ac:dyDescent="0.25">
      <c r="A1" s="3" t="s">
        <v>142</v>
      </c>
      <c r="B1" s="3"/>
    </row>
    <row r="2" spans="1:7" x14ac:dyDescent="0.25">
      <c r="A2" s="99" t="s">
        <v>128</v>
      </c>
    </row>
    <row r="3" spans="1:7" x14ac:dyDescent="0.25">
      <c r="A3" s="20"/>
      <c r="B3" s="175" t="s">
        <v>153</v>
      </c>
      <c r="C3" s="175"/>
      <c r="D3" s="175"/>
      <c r="E3" s="175"/>
      <c r="F3" s="175"/>
      <c r="G3" s="176" t="s">
        <v>16</v>
      </c>
    </row>
    <row r="4" spans="1:7" ht="31.5" x14ac:dyDescent="0.25">
      <c r="A4" s="113" t="s">
        <v>1</v>
      </c>
      <c r="B4" s="6" t="s">
        <v>54</v>
      </c>
      <c r="C4" s="6" t="s">
        <v>55</v>
      </c>
      <c r="D4" s="6" t="s">
        <v>56</v>
      </c>
      <c r="E4" s="6" t="s">
        <v>57</v>
      </c>
      <c r="F4" s="6" t="s">
        <v>58</v>
      </c>
      <c r="G4" s="176"/>
    </row>
    <row r="5" spans="1:7" s="33" customFormat="1" x14ac:dyDescent="0.25">
      <c r="A5" s="31"/>
      <c r="B5" s="31"/>
      <c r="C5" s="31"/>
      <c r="D5" s="31"/>
      <c r="E5" s="32"/>
      <c r="F5" s="31"/>
      <c r="G5" s="75"/>
    </row>
    <row r="6" spans="1:7" s="33" customFormat="1" x14ac:dyDescent="0.25">
      <c r="A6" s="31"/>
      <c r="B6" s="31"/>
      <c r="C6" s="31"/>
      <c r="D6" s="31"/>
      <c r="E6" s="32"/>
      <c r="F6" s="31"/>
      <c r="G6" s="75"/>
    </row>
    <row r="7" spans="1:7" s="33" customFormat="1" x14ac:dyDescent="0.25">
      <c r="A7" s="31"/>
      <c r="B7" s="31"/>
      <c r="C7" s="31"/>
      <c r="D7" s="31"/>
      <c r="E7" s="32"/>
      <c r="F7" s="31"/>
      <c r="G7" s="75"/>
    </row>
    <row r="8" spans="1:7" s="33" customFormat="1" x14ac:dyDescent="0.25">
      <c r="A8" s="31"/>
      <c r="B8" s="31"/>
      <c r="C8" s="31"/>
      <c r="D8" s="31"/>
      <c r="E8" s="32"/>
      <c r="F8" s="31"/>
      <c r="G8" s="75"/>
    </row>
    <row r="9" spans="1:7" s="33" customFormat="1" x14ac:dyDescent="0.25">
      <c r="A9" s="31"/>
      <c r="B9" s="31"/>
      <c r="C9" s="31"/>
      <c r="D9" s="31"/>
      <c r="E9" s="32"/>
      <c r="F9" s="31"/>
      <c r="G9" s="75"/>
    </row>
    <row r="10" spans="1:7" s="33" customFormat="1" x14ac:dyDescent="0.25">
      <c r="A10" s="31"/>
      <c r="B10" s="31"/>
      <c r="C10" s="31"/>
      <c r="D10" s="31"/>
      <c r="E10" s="32"/>
      <c r="F10" s="31"/>
      <c r="G10" s="75"/>
    </row>
    <row r="11" spans="1:7" s="33" customFormat="1" x14ac:dyDescent="0.25">
      <c r="A11" s="31"/>
      <c r="B11" s="31"/>
      <c r="C11" s="31"/>
      <c r="D11" s="31"/>
      <c r="E11" s="32"/>
      <c r="F11" s="31"/>
      <c r="G11" s="75"/>
    </row>
    <row r="12" spans="1:7" s="33" customFormat="1" x14ac:dyDescent="0.25">
      <c r="A12" s="31"/>
      <c r="B12" s="31"/>
      <c r="C12" s="31"/>
      <c r="D12" s="31"/>
      <c r="E12" s="32"/>
      <c r="F12" s="31"/>
      <c r="G12" s="75"/>
    </row>
    <row r="13" spans="1:7" s="33" customFormat="1" x14ac:dyDescent="0.25">
      <c r="A13" s="31"/>
      <c r="B13" s="31"/>
      <c r="C13" s="31"/>
      <c r="D13" s="31"/>
      <c r="E13" s="32"/>
      <c r="F13" s="31"/>
      <c r="G13" s="75"/>
    </row>
    <row r="14" spans="1:7" s="33" customFormat="1" x14ac:dyDescent="0.25">
      <c r="A14" s="31"/>
      <c r="B14" s="31"/>
      <c r="C14" s="31"/>
      <c r="D14" s="31"/>
      <c r="E14" s="32"/>
      <c r="F14" s="31"/>
      <c r="G14" s="75"/>
    </row>
    <row r="15" spans="1:7" s="33" customFormat="1" x14ac:dyDescent="0.25">
      <c r="A15" s="31"/>
      <c r="B15" s="31"/>
      <c r="C15" s="31"/>
      <c r="D15" s="31"/>
      <c r="E15" s="32"/>
      <c r="F15" s="31"/>
      <c r="G15" s="75"/>
    </row>
    <row r="16" spans="1:7" s="33" customFormat="1" x14ac:dyDescent="0.25">
      <c r="A16" s="31"/>
      <c r="B16" s="31"/>
      <c r="C16" s="31"/>
      <c r="D16" s="31"/>
      <c r="E16" s="32"/>
      <c r="F16" s="31"/>
      <c r="G16" s="75"/>
    </row>
    <row r="17" spans="1:7" s="33" customFormat="1" x14ac:dyDescent="0.25">
      <c r="A17" s="31"/>
      <c r="B17" s="31"/>
      <c r="C17" s="31"/>
      <c r="D17" s="31"/>
      <c r="E17" s="32"/>
      <c r="F17" s="31"/>
      <c r="G17" s="75"/>
    </row>
    <row r="18" spans="1:7" s="33" customFormat="1" x14ac:dyDescent="0.25">
      <c r="A18" s="31"/>
      <c r="B18" s="31"/>
      <c r="C18" s="31"/>
      <c r="D18" s="31"/>
      <c r="E18" s="32"/>
      <c r="F18" s="31"/>
      <c r="G18" s="75"/>
    </row>
    <row r="19" spans="1:7" s="33" customFormat="1" x14ac:dyDescent="0.25">
      <c r="A19" s="31"/>
      <c r="B19" s="31"/>
      <c r="C19" s="31"/>
      <c r="D19" s="31"/>
      <c r="E19" s="32"/>
      <c r="F19" s="31"/>
      <c r="G19" s="75"/>
    </row>
    <row r="20" spans="1:7" s="33" customFormat="1" x14ac:dyDescent="0.25">
      <c r="A20" s="31"/>
      <c r="B20" s="31"/>
      <c r="C20" s="31"/>
      <c r="D20" s="31"/>
      <c r="E20" s="32"/>
      <c r="F20" s="31"/>
      <c r="G20" s="75"/>
    </row>
    <row r="21" spans="1:7" s="33" customFormat="1" x14ac:dyDescent="0.25">
      <c r="A21" s="31"/>
      <c r="B21" s="31"/>
      <c r="C21" s="31"/>
      <c r="D21" s="31"/>
      <c r="E21" s="32"/>
      <c r="F21" s="31"/>
      <c r="G21" s="75"/>
    </row>
    <row r="22" spans="1:7" x14ac:dyDescent="0.25">
      <c r="A22" s="177" t="s">
        <v>59</v>
      </c>
      <c r="B22" s="178"/>
      <c r="C22" s="178"/>
      <c r="D22" s="178"/>
      <c r="E22" s="178"/>
      <c r="F22" s="179"/>
      <c r="G22" s="85">
        <f>SUM(G5:G21)</f>
        <v>0</v>
      </c>
    </row>
    <row r="23" spans="1:7" s="33" customFormat="1" x14ac:dyDescent="0.25">
      <c r="A23" s="31"/>
      <c r="B23" s="31"/>
      <c r="C23" s="31"/>
      <c r="D23" s="31"/>
      <c r="E23" s="32"/>
      <c r="F23" s="31"/>
      <c r="G23" s="75"/>
    </row>
    <row r="24" spans="1:7" s="33" customFormat="1" x14ac:dyDescent="0.25">
      <c r="A24" s="31"/>
      <c r="B24" s="31"/>
      <c r="C24" s="31"/>
      <c r="D24" s="31"/>
      <c r="E24" s="32"/>
      <c r="F24" s="31"/>
      <c r="G24" s="75"/>
    </row>
    <row r="25" spans="1:7" s="33" customFormat="1" x14ac:dyDescent="0.25">
      <c r="A25" s="31"/>
      <c r="B25" s="31"/>
      <c r="C25" s="31"/>
      <c r="D25" s="31"/>
      <c r="E25" s="32"/>
      <c r="F25" s="31"/>
      <c r="G25" s="75"/>
    </row>
    <row r="26" spans="1:7" s="33" customFormat="1" x14ac:dyDescent="0.25">
      <c r="A26" s="31"/>
      <c r="B26" s="31"/>
      <c r="C26" s="31"/>
      <c r="D26" s="31"/>
      <c r="E26" s="32"/>
      <c r="F26" s="31"/>
      <c r="G26" s="75"/>
    </row>
    <row r="27" spans="1:7" s="33" customFormat="1" x14ac:dyDescent="0.25">
      <c r="A27" s="31"/>
      <c r="B27" s="31"/>
      <c r="C27" s="31"/>
      <c r="D27" s="31"/>
      <c r="E27" s="32"/>
      <c r="F27" s="31"/>
      <c r="G27" s="75"/>
    </row>
    <row r="28" spans="1:7" s="33" customFormat="1" x14ac:dyDescent="0.25">
      <c r="A28" s="31"/>
      <c r="B28" s="31"/>
      <c r="C28" s="31"/>
      <c r="D28" s="31"/>
      <c r="E28" s="32"/>
      <c r="F28" s="31"/>
      <c r="G28" s="75"/>
    </row>
    <row r="29" spans="1:7" s="33" customFormat="1" x14ac:dyDescent="0.25">
      <c r="A29" s="31"/>
      <c r="B29" s="31"/>
      <c r="C29" s="31"/>
      <c r="D29" s="31"/>
      <c r="E29" s="32"/>
      <c r="F29" s="31"/>
      <c r="G29" s="75"/>
    </row>
    <row r="30" spans="1:7" s="33" customFormat="1" x14ac:dyDescent="0.25">
      <c r="A30" s="31"/>
      <c r="B30" s="31"/>
      <c r="C30" s="31"/>
      <c r="D30" s="31"/>
      <c r="E30" s="32"/>
      <c r="F30" s="31"/>
      <c r="G30" s="75"/>
    </row>
    <row r="31" spans="1:7" s="33" customFormat="1" x14ac:dyDescent="0.25">
      <c r="A31" s="31"/>
      <c r="B31" s="31"/>
      <c r="C31" s="31"/>
      <c r="D31" s="31"/>
      <c r="E31" s="32"/>
      <c r="F31" s="31"/>
      <c r="G31" s="75"/>
    </row>
    <row r="32" spans="1:7" s="33" customFormat="1" x14ac:dyDescent="0.25">
      <c r="A32" s="31"/>
      <c r="B32" s="31"/>
      <c r="C32" s="31"/>
      <c r="D32" s="31"/>
      <c r="E32" s="32"/>
      <c r="F32" s="31"/>
      <c r="G32" s="75"/>
    </row>
    <row r="33" spans="1:7" s="33" customFormat="1" x14ac:dyDescent="0.25">
      <c r="A33" s="31"/>
      <c r="B33" s="31"/>
      <c r="C33" s="31"/>
      <c r="D33" s="31"/>
      <c r="E33" s="32"/>
      <c r="F33" s="31"/>
      <c r="G33" s="75"/>
    </row>
    <row r="34" spans="1:7" s="33" customFormat="1" x14ac:dyDescent="0.25">
      <c r="A34" s="31"/>
      <c r="B34" s="31"/>
      <c r="C34" s="31"/>
      <c r="D34" s="31"/>
      <c r="E34" s="32"/>
      <c r="F34" s="31"/>
      <c r="G34" s="75"/>
    </row>
    <row r="35" spans="1:7" s="33" customFormat="1" x14ac:dyDescent="0.25">
      <c r="A35" s="31"/>
      <c r="B35" s="31"/>
      <c r="C35" s="31"/>
      <c r="D35" s="31"/>
      <c r="E35" s="32"/>
      <c r="F35" s="31"/>
      <c r="G35" s="75"/>
    </row>
    <row r="36" spans="1:7" s="33" customFormat="1" x14ac:dyDescent="0.25">
      <c r="A36" s="31"/>
      <c r="B36" s="31"/>
      <c r="C36" s="31"/>
      <c r="D36" s="31"/>
      <c r="E36" s="32"/>
      <c r="F36" s="31"/>
      <c r="G36" s="75"/>
    </row>
    <row r="37" spans="1:7" s="33" customFormat="1" x14ac:dyDescent="0.25">
      <c r="A37" s="31"/>
      <c r="B37" s="31"/>
      <c r="C37" s="31"/>
      <c r="D37" s="31"/>
      <c r="E37" s="32"/>
      <c r="F37" s="31"/>
      <c r="G37" s="75"/>
    </row>
    <row r="38" spans="1:7" s="33" customFormat="1" x14ac:dyDescent="0.25">
      <c r="A38" s="31"/>
      <c r="B38" s="31"/>
      <c r="C38" s="31"/>
      <c r="D38" s="31"/>
      <c r="E38" s="32"/>
      <c r="F38" s="31"/>
      <c r="G38" s="75"/>
    </row>
    <row r="39" spans="1:7" s="33" customFormat="1" x14ac:dyDescent="0.25">
      <c r="A39" s="31"/>
      <c r="B39" s="31"/>
      <c r="C39" s="31"/>
      <c r="D39" s="31"/>
      <c r="E39" s="32"/>
      <c r="F39" s="31"/>
      <c r="G39" s="75"/>
    </row>
    <row r="40" spans="1:7" x14ac:dyDescent="0.25">
      <c r="A40" s="177" t="s">
        <v>59</v>
      </c>
      <c r="B40" s="178"/>
      <c r="C40" s="178"/>
      <c r="D40" s="178"/>
      <c r="E40" s="178"/>
      <c r="F40" s="179"/>
      <c r="G40" s="85">
        <f>SUM(G23:G39)</f>
        <v>0</v>
      </c>
    </row>
    <row r="41" spans="1:7" x14ac:dyDescent="0.25">
      <c r="A41" s="173" t="s">
        <v>95</v>
      </c>
      <c r="B41" s="173"/>
      <c r="C41" s="174"/>
      <c r="D41" s="20"/>
      <c r="E41" s="20"/>
      <c r="F41" s="20"/>
      <c r="G41" s="85">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workbookViewId="0">
      <selection activeCell="G40" sqref="G40"/>
    </sheetView>
  </sheetViews>
  <sheetFormatPr defaultColWidth="9.140625" defaultRowHeight="15.75" x14ac:dyDescent="0.25"/>
  <cols>
    <col min="1" max="1" width="9.140625" style="22"/>
    <col min="2" max="2" width="18.28515625" style="22" customWidth="1"/>
    <col min="3" max="3" width="25.5703125" style="22" customWidth="1"/>
    <col min="4" max="4" width="16.7109375" style="16" customWidth="1"/>
    <col min="5" max="5" width="15.7109375" style="16" customWidth="1"/>
    <col min="6" max="6" width="15.42578125" style="22" customWidth="1"/>
    <col min="7" max="16384" width="9.140625" style="22"/>
  </cols>
  <sheetData>
    <row r="1" spans="1:7" x14ac:dyDescent="0.25">
      <c r="A1" s="3" t="s">
        <v>60</v>
      </c>
      <c r="B1" s="3"/>
    </row>
    <row r="2" spans="1:7" x14ac:dyDescent="0.25">
      <c r="A2" s="99" t="s">
        <v>128</v>
      </c>
    </row>
    <row r="3" spans="1:7" x14ac:dyDescent="0.25">
      <c r="A3" s="20"/>
      <c r="B3" s="175" t="s">
        <v>153</v>
      </c>
      <c r="C3" s="175"/>
      <c r="D3" s="175"/>
      <c r="E3" s="175"/>
      <c r="F3" s="175"/>
      <c r="G3" s="176" t="s">
        <v>16</v>
      </c>
    </row>
    <row r="4" spans="1:7" ht="31.5" x14ac:dyDescent="0.25">
      <c r="A4" s="113" t="s">
        <v>1</v>
      </c>
      <c r="B4" s="6" t="s">
        <v>54</v>
      </c>
      <c r="C4" s="6" t="s">
        <v>55</v>
      </c>
      <c r="D4" s="6" t="s">
        <v>56</v>
      </c>
      <c r="E4" s="6" t="s">
        <v>57</v>
      </c>
      <c r="F4" s="6" t="s">
        <v>58</v>
      </c>
      <c r="G4" s="176"/>
    </row>
    <row r="5" spans="1:7" s="33" customFormat="1" x14ac:dyDescent="0.25">
      <c r="A5" s="31"/>
      <c r="B5" s="31"/>
      <c r="C5" s="31"/>
      <c r="D5" s="31"/>
      <c r="E5" s="32"/>
      <c r="F5" s="31"/>
      <c r="G5" s="75"/>
    </row>
    <row r="6" spans="1:7" s="33" customFormat="1" x14ac:dyDescent="0.25">
      <c r="A6" s="31"/>
      <c r="B6" s="31"/>
      <c r="C6" s="31"/>
      <c r="D6" s="31"/>
      <c r="E6" s="32"/>
      <c r="F6" s="31"/>
      <c r="G6" s="75"/>
    </row>
    <row r="7" spans="1:7" s="33" customFormat="1" x14ac:dyDescent="0.25">
      <c r="A7" s="31"/>
      <c r="B7" s="31"/>
      <c r="C7" s="31"/>
      <c r="D7" s="31"/>
      <c r="E7" s="32"/>
      <c r="F7" s="31"/>
      <c r="G7" s="75"/>
    </row>
    <row r="8" spans="1:7" s="33" customFormat="1" x14ac:dyDescent="0.25">
      <c r="A8" s="31"/>
      <c r="B8" s="31"/>
      <c r="C8" s="31"/>
      <c r="D8" s="31"/>
      <c r="E8" s="32"/>
      <c r="F8" s="31"/>
      <c r="G8" s="75"/>
    </row>
    <row r="9" spans="1:7" s="33" customFormat="1" x14ac:dyDescent="0.25">
      <c r="A9" s="31"/>
      <c r="B9" s="31"/>
      <c r="C9" s="31"/>
      <c r="D9" s="31"/>
      <c r="E9" s="32"/>
      <c r="F9" s="31"/>
      <c r="G9" s="75"/>
    </row>
    <row r="10" spans="1:7" s="33" customFormat="1" x14ac:dyDescent="0.25">
      <c r="A10" s="31"/>
      <c r="B10" s="31"/>
      <c r="C10" s="31"/>
      <c r="D10" s="31"/>
      <c r="E10" s="32"/>
      <c r="F10" s="31"/>
      <c r="G10" s="75"/>
    </row>
    <row r="11" spans="1:7" s="33" customFormat="1" x14ac:dyDescent="0.25">
      <c r="A11" s="31"/>
      <c r="B11" s="31"/>
      <c r="C11" s="31"/>
      <c r="D11" s="31"/>
      <c r="E11" s="32"/>
      <c r="F11" s="31"/>
      <c r="G11" s="75"/>
    </row>
    <row r="12" spans="1:7" s="33" customFormat="1" x14ac:dyDescent="0.25">
      <c r="A12" s="31"/>
      <c r="B12" s="31"/>
      <c r="C12" s="31"/>
      <c r="D12" s="31"/>
      <c r="E12" s="32"/>
      <c r="F12" s="31"/>
      <c r="G12" s="75"/>
    </row>
    <row r="13" spans="1:7" s="33" customFormat="1" x14ac:dyDescent="0.25">
      <c r="A13" s="31"/>
      <c r="B13" s="31"/>
      <c r="C13" s="31"/>
      <c r="D13" s="31"/>
      <c r="E13" s="32"/>
      <c r="F13" s="31"/>
      <c r="G13" s="75"/>
    </row>
    <row r="14" spans="1:7" s="33" customFormat="1" x14ac:dyDescent="0.25">
      <c r="A14" s="31"/>
      <c r="B14" s="31"/>
      <c r="C14" s="31"/>
      <c r="D14" s="31"/>
      <c r="E14" s="32"/>
      <c r="F14" s="31"/>
      <c r="G14" s="75"/>
    </row>
    <row r="15" spans="1:7" s="33" customFormat="1" x14ac:dyDescent="0.25">
      <c r="A15" s="31"/>
      <c r="B15" s="31"/>
      <c r="C15" s="31"/>
      <c r="D15" s="31"/>
      <c r="E15" s="32"/>
      <c r="F15" s="31"/>
      <c r="G15" s="75"/>
    </row>
    <row r="16" spans="1:7" s="33" customFormat="1" x14ac:dyDescent="0.25">
      <c r="A16" s="31"/>
      <c r="B16" s="31"/>
      <c r="C16" s="31"/>
      <c r="D16" s="31"/>
      <c r="E16" s="32"/>
      <c r="F16" s="31"/>
      <c r="G16" s="75"/>
    </row>
    <row r="17" spans="1:7" s="33" customFormat="1" x14ac:dyDescent="0.25">
      <c r="A17" s="31"/>
      <c r="B17" s="31"/>
      <c r="C17" s="31"/>
      <c r="D17" s="31"/>
      <c r="E17" s="32"/>
      <c r="F17" s="31"/>
      <c r="G17" s="75"/>
    </row>
    <row r="18" spans="1:7" s="33" customFormat="1" x14ac:dyDescent="0.25">
      <c r="A18" s="31"/>
      <c r="B18" s="31"/>
      <c r="C18" s="31"/>
      <c r="D18" s="31"/>
      <c r="E18" s="32"/>
      <c r="F18" s="31"/>
      <c r="G18" s="75"/>
    </row>
    <row r="19" spans="1:7" s="33" customFormat="1" x14ac:dyDescent="0.25">
      <c r="A19" s="31"/>
      <c r="B19" s="31"/>
      <c r="C19" s="31"/>
      <c r="D19" s="31"/>
      <c r="E19" s="32"/>
      <c r="F19" s="31"/>
      <c r="G19" s="75"/>
    </row>
    <row r="20" spans="1:7" s="33" customFormat="1" x14ac:dyDescent="0.25">
      <c r="A20" s="31"/>
      <c r="B20" s="31"/>
      <c r="C20" s="31"/>
      <c r="D20" s="31"/>
      <c r="E20" s="32"/>
      <c r="F20" s="31"/>
      <c r="G20" s="75"/>
    </row>
    <row r="21" spans="1:7" s="33" customFormat="1" x14ac:dyDescent="0.25">
      <c r="A21" s="31"/>
      <c r="B21" s="31"/>
      <c r="C21" s="31"/>
      <c r="D21" s="31"/>
      <c r="E21" s="32"/>
      <c r="F21" s="31"/>
      <c r="G21" s="75"/>
    </row>
    <row r="22" spans="1:7" x14ac:dyDescent="0.25">
      <c r="A22" s="177" t="s">
        <v>59</v>
      </c>
      <c r="B22" s="178"/>
      <c r="C22" s="178"/>
      <c r="D22" s="178"/>
      <c r="E22" s="178"/>
      <c r="F22" s="179"/>
      <c r="G22" s="85">
        <f>SUM(G5:G21)</f>
        <v>0</v>
      </c>
    </row>
    <row r="23" spans="1:7" s="33" customFormat="1" x14ac:dyDescent="0.25">
      <c r="A23" s="31"/>
      <c r="B23" s="31"/>
      <c r="C23" s="31"/>
      <c r="D23" s="31"/>
      <c r="E23" s="32"/>
      <c r="F23" s="31"/>
      <c r="G23" s="75"/>
    </row>
    <row r="24" spans="1:7" s="33" customFormat="1" x14ac:dyDescent="0.25">
      <c r="A24" s="31"/>
      <c r="B24" s="31"/>
      <c r="C24" s="31"/>
      <c r="D24" s="31"/>
      <c r="E24" s="32"/>
      <c r="F24" s="31"/>
      <c r="G24" s="75"/>
    </row>
    <row r="25" spans="1:7" s="33" customFormat="1" x14ac:dyDescent="0.25">
      <c r="A25" s="31"/>
      <c r="B25" s="31"/>
      <c r="C25" s="31"/>
      <c r="D25" s="31"/>
      <c r="E25" s="32"/>
      <c r="F25" s="31"/>
      <c r="G25" s="75"/>
    </row>
    <row r="26" spans="1:7" s="33" customFormat="1" x14ac:dyDescent="0.25">
      <c r="A26" s="31"/>
      <c r="B26" s="31"/>
      <c r="C26" s="31"/>
      <c r="D26" s="31"/>
      <c r="E26" s="32"/>
      <c r="F26" s="31"/>
      <c r="G26" s="75"/>
    </row>
    <row r="27" spans="1:7" s="33" customFormat="1" x14ac:dyDescent="0.25">
      <c r="A27" s="31"/>
      <c r="B27" s="31"/>
      <c r="C27" s="31"/>
      <c r="D27" s="31"/>
      <c r="E27" s="32"/>
      <c r="F27" s="31"/>
      <c r="G27" s="75"/>
    </row>
    <row r="28" spans="1:7" s="33" customFormat="1" x14ac:dyDescent="0.25">
      <c r="A28" s="31"/>
      <c r="B28" s="31"/>
      <c r="C28" s="31"/>
      <c r="D28" s="31"/>
      <c r="E28" s="32"/>
      <c r="F28" s="31"/>
      <c r="G28" s="75"/>
    </row>
    <row r="29" spans="1:7" s="33" customFormat="1" x14ac:dyDescent="0.25">
      <c r="A29" s="31"/>
      <c r="B29" s="31"/>
      <c r="C29" s="31"/>
      <c r="D29" s="31"/>
      <c r="E29" s="32"/>
      <c r="F29" s="31"/>
      <c r="G29" s="75"/>
    </row>
    <row r="30" spans="1:7" s="33" customFormat="1" x14ac:dyDescent="0.25">
      <c r="A30" s="31"/>
      <c r="B30" s="31"/>
      <c r="C30" s="31"/>
      <c r="D30" s="31"/>
      <c r="E30" s="32"/>
      <c r="F30" s="31"/>
      <c r="G30" s="75"/>
    </row>
    <row r="31" spans="1:7" s="33" customFormat="1" x14ac:dyDescent="0.25">
      <c r="A31" s="31"/>
      <c r="B31" s="31"/>
      <c r="C31" s="31"/>
      <c r="D31" s="31"/>
      <c r="E31" s="32"/>
      <c r="F31" s="31"/>
      <c r="G31" s="75"/>
    </row>
    <row r="32" spans="1:7" s="33" customFormat="1" x14ac:dyDescent="0.25">
      <c r="A32" s="31"/>
      <c r="B32" s="31"/>
      <c r="C32" s="31"/>
      <c r="D32" s="31"/>
      <c r="E32" s="32"/>
      <c r="F32" s="31"/>
      <c r="G32" s="75"/>
    </row>
    <row r="33" spans="1:7" s="33" customFormat="1" x14ac:dyDescent="0.25">
      <c r="A33" s="31"/>
      <c r="B33" s="31"/>
      <c r="C33" s="31"/>
      <c r="D33" s="31"/>
      <c r="E33" s="32"/>
      <c r="F33" s="31"/>
      <c r="G33" s="75"/>
    </row>
    <row r="34" spans="1:7" s="33" customFormat="1" x14ac:dyDescent="0.25">
      <c r="A34" s="31"/>
      <c r="B34" s="31"/>
      <c r="C34" s="31"/>
      <c r="D34" s="31"/>
      <c r="E34" s="32"/>
      <c r="F34" s="31"/>
      <c r="G34" s="75"/>
    </row>
    <row r="35" spans="1:7" s="33" customFormat="1" x14ac:dyDescent="0.25">
      <c r="A35" s="31"/>
      <c r="B35" s="31"/>
      <c r="C35" s="31"/>
      <c r="D35" s="31"/>
      <c r="E35" s="32"/>
      <c r="F35" s="31"/>
      <c r="G35" s="75"/>
    </row>
    <row r="36" spans="1:7" s="33" customFormat="1" x14ac:dyDescent="0.25">
      <c r="A36" s="31"/>
      <c r="B36" s="31"/>
      <c r="C36" s="31"/>
      <c r="D36" s="31"/>
      <c r="E36" s="32"/>
      <c r="F36" s="31"/>
      <c r="G36" s="75"/>
    </row>
    <row r="37" spans="1:7" s="33" customFormat="1" x14ac:dyDescent="0.25">
      <c r="A37" s="31"/>
      <c r="B37" s="31"/>
      <c r="C37" s="31"/>
      <c r="D37" s="31"/>
      <c r="E37" s="32"/>
      <c r="F37" s="31"/>
      <c r="G37" s="75"/>
    </row>
    <row r="38" spans="1:7" s="33" customFormat="1" x14ac:dyDescent="0.25">
      <c r="A38" s="31"/>
      <c r="B38" s="31"/>
      <c r="C38" s="31"/>
      <c r="D38" s="31"/>
      <c r="E38" s="32"/>
      <c r="F38" s="31"/>
      <c r="G38" s="75"/>
    </row>
    <row r="39" spans="1:7" s="33" customFormat="1" x14ac:dyDescent="0.25">
      <c r="A39" s="31"/>
      <c r="B39" s="31"/>
      <c r="C39" s="31"/>
      <c r="D39" s="31"/>
      <c r="E39" s="32"/>
      <c r="F39" s="31"/>
      <c r="G39" s="75"/>
    </row>
    <row r="40" spans="1:7" x14ac:dyDescent="0.25">
      <c r="A40" s="177" t="s">
        <v>59</v>
      </c>
      <c r="B40" s="178"/>
      <c r="C40" s="178"/>
      <c r="D40" s="178"/>
      <c r="E40" s="178"/>
      <c r="F40" s="179"/>
      <c r="G40" s="85">
        <f>SUM(G23:G39)</f>
        <v>0</v>
      </c>
    </row>
    <row r="41" spans="1:7" x14ac:dyDescent="0.25">
      <c r="A41" s="173" t="s">
        <v>68</v>
      </c>
      <c r="B41" s="173"/>
      <c r="C41" s="174"/>
      <c r="D41" s="20"/>
      <c r="E41" s="20"/>
      <c r="F41" s="20"/>
      <c r="G41" s="85">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2"/>
  <sheetViews>
    <sheetView workbookViewId="0">
      <selection activeCell="G41" sqref="G41"/>
    </sheetView>
  </sheetViews>
  <sheetFormatPr defaultColWidth="9.140625" defaultRowHeight="15.75" x14ac:dyDescent="0.25"/>
  <cols>
    <col min="1" max="1" width="9.140625" style="22"/>
    <col min="2" max="2" width="18.28515625" style="22" customWidth="1"/>
    <col min="3" max="3" width="25.5703125" style="22" customWidth="1"/>
    <col min="4" max="4" width="16.7109375" style="16" customWidth="1"/>
    <col min="5" max="5" width="15.7109375" style="16" customWidth="1"/>
    <col min="6" max="6" width="15.42578125" style="22" customWidth="1"/>
    <col min="7" max="16384" width="9.140625" style="22"/>
  </cols>
  <sheetData>
    <row r="1" spans="1:7" x14ac:dyDescent="0.25">
      <c r="A1" s="3" t="s">
        <v>141</v>
      </c>
      <c r="B1" s="3"/>
    </row>
    <row r="2" spans="1:7" x14ac:dyDescent="0.25">
      <c r="A2" s="99" t="s">
        <v>128</v>
      </c>
    </row>
    <row r="3" spans="1:7" x14ac:dyDescent="0.25">
      <c r="A3" s="20"/>
      <c r="B3" s="175" t="s">
        <v>153</v>
      </c>
      <c r="C3" s="175"/>
      <c r="D3" s="175"/>
      <c r="E3" s="175"/>
      <c r="F3" s="175"/>
      <c r="G3" s="176" t="s">
        <v>16</v>
      </c>
    </row>
    <row r="4" spans="1:7" ht="31.5" x14ac:dyDescent="0.25">
      <c r="A4" s="113" t="s">
        <v>1</v>
      </c>
      <c r="B4" s="6" t="s">
        <v>54</v>
      </c>
      <c r="C4" s="6" t="s">
        <v>55</v>
      </c>
      <c r="D4" s="6" t="s">
        <v>56</v>
      </c>
      <c r="E4" s="6" t="s">
        <v>57</v>
      </c>
      <c r="F4" s="6" t="s">
        <v>58</v>
      </c>
      <c r="G4" s="176"/>
    </row>
    <row r="5" spans="1:7" s="33" customFormat="1" x14ac:dyDescent="0.25">
      <c r="A5" s="100" t="s">
        <v>107</v>
      </c>
      <c r="B5" s="100"/>
      <c r="C5" s="100"/>
      <c r="D5" s="100"/>
      <c r="E5" s="101"/>
      <c r="F5" s="100"/>
      <c r="G5" s="102"/>
    </row>
    <row r="6" spans="1:7" s="33" customFormat="1" x14ac:dyDescent="0.25">
      <c r="A6" s="100" t="s">
        <v>118</v>
      </c>
      <c r="B6" s="100"/>
      <c r="C6" s="100"/>
      <c r="D6" s="100"/>
      <c r="E6" s="101"/>
      <c r="F6" s="100"/>
      <c r="G6" s="102"/>
    </row>
    <row r="7" spans="1:7" s="33" customFormat="1" ht="110.25" x14ac:dyDescent="0.25">
      <c r="A7" s="100" t="s">
        <v>112</v>
      </c>
      <c r="B7" s="100" t="s">
        <v>123</v>
      </c>
      <c r="C7" s="100" t="s">
        <v>120</v>
      </c>
      <c r="D7" s="100" t="s">
        <v>119</v>
      </c>
      <c r="E7" s="101">
        <v>42415</v>
      </c>
      <c r="F7" s="105" t="s">
        <v>127</v>
      </c>
      <c r="G7" s="102"/>
    </row>
    <row r="8" spans="1:7" s="33" customFormat="1" x14ac:dyDescent="0.25">
      <c r="A8" s="100" t="s">
        <v>121</v>
      </c>
      <c r="B8" s="100"/>
      <c r="C8" s="100"/>
      <c r="D8" s="100"/>
      <c r="E8" s="100"/>
      <c r="F8" s="100"/>
      <c r="G8" s="102"/>
    </row>
    <row r="9" spans="1:7" s="33" customFormat="1" ht="126" x14ac:dyDescent="0.25">
      <c r="A9" s="100" t="s">
        <v>122</v>
      </c>
      <c r="B9" s="100" t="s">
        <v>124</v>
      </c>
      <c r="C9" s="100" t="s">
        <v>120</v>
      </c>
      <c r="D9" s="104" t="s">
        <v>125</v>
      </c>
      <c r="E9" s="101">
        <v>42421</v>
      </c>
      <c r="F9" s="105" t="s">
        <v>126</v>
      </c>
      <c r="G9" s="102"/>
    </row>
    <row r="10" spans="1:7" s="33" customFormat="1" x14ac:dyDescent="0.25">
      <c r="A10" s="31"/>
      <c r="B10" s="31"/>
      <c r="C10" s="31"/>
      <c r="D10" s="31"/>
      <c r="E10" s="31"/>
      <c r="F10" s="31"/>
      <c r="G10" s="75"/>
    </row>
    <row r="11" spans="1:7" s="33" customFormat="1" x14ac:dyDescent="0.25">
      <c r="A11" s="31"/>
      <c r="B11" s="31"/>
      <c r="C11" s="31"/>
      <c r="D11" s="31"/>
      <c r="E11" s="31"/>
      <c r="F11" s="31"/>
      <c r="G11" s="75"/>
    </row>
    <row r="12" spans="1:7" s="33" customFormat="1" x14ac:dyDescent="0.25">
      <c r="A12" s="31"/>
      <c r="B12" s="31"/>
      <c r="C12" s="31"/>
      <c r="D12" s="31"/>
      <c r="E12" s="31"/>
      <c r="F12" s="31"/>
      <c r="G12" s="75"/>
    </row>
    <row r="13" spans="1:7" s="33" customFormat="1" x14ac:dyDescent="0.25">
      <c r="A13" s="31"/>
      <c r="B13" s="31"/>
      <c r="C13" s="31"/>
      <c r="D13" s="31"/>
      <c r="E13" s="31"/>
      <c r="F13" s="31"/>
      <c r="G13" s="75"/>
    </row>
    <row r="14" spans="1:7" s="33" customFormat="1" x14ac:dyDescent="0.25">
      <c r="A14" s="31"/>
      <c r="B14" s="31"/>
      <c r="C14" s="31"/>
      <c r="D14" s="31"/>
      <c r="E14" s="31"/>
      <c r="F14" s="31"/>
      <c r="G14" s="75"/>
    </row>
    <row r="15" spans="1:7" s="33" customFormat="1" x14ac:dyDescent="0.25">
      <c r="A15" s="31"/>
      <c r="B15" s="31"/>
      <c r="C15" s="31"/>
      <c r="D15" s="31"/>
      <c r="E15" s="31"/>
      <c r="F15" s="31"/>
      <c r="G15" s="75"/>
    </row>
    <row r="16" spans="1:7" s="33" customFormat="1" x14ac:dyDescent="0.25">
      <c r="A16" s="31"/>
      <c r="B16" s="31"/>
      <c r="C16" s="31"/>
      <c r="D16" s="31"/>
      <c r="E16" s="31"/>
      <c r="F16" s="31"/>
      <c r="G16" s="75"/>
    </row>
    <row r="17" spans="1:7" s="33" customFormat="1" x14ac:dyDescent="0.25">
      <c r="A17" s="31"/>
      <c r="B17" s="31"/>
      <c r="C17" s="31"/>
      <c r="D17" s="31"/>
      <c r="E17" s="31"/>
      <c r="F17" s="31"/>
      <c r="G17" s="75"/>
    </row>
    <row r="18" spans="1:7" s="33" customFormat="1" x14ac:dyDescent="0.25">
      <c r="A18" s="31"/>
      <c r="B18" s="31"/>
      <c r="C18" s="31"/>
      <c r="D18" s="31"/>
      <c r="E18" s="31"/>
      <c r="F18" s="31"/>
      <c r="G18" s="75"/>
    </row>
    <row r="19" spans="1:7" s="33" customFormat="1" x14ac:dyDescent="0.25">
      <c r="A19" s="31"/>
      <c r="B19" s="31"/>
      <c r="C19" s="31"/>
      <c r="D19" s="31"/>
      <c r="E19" s="31"/>
      <c r="F19" s="31"/>
      <c r="G19" s="75"/>
    </row>
    <row r="20" spans="1:7" s="33" customFormat="1" x14ac:dyDescent="0.25">
      <c r="A20" s="31"/>
      <c r="B20" s="31"/>
      <c r="C20" s="31"/>
      <c r="D20" s="31"/>
      <c r="E20" s="31"/>
      <c r="F20" s="31"/>
      <c r="G20" s="75"/>
    </row>
    <row r="21" spans="1:7" s="33" customFormat="1" x14ac:dyDescent="0.25">
      <c r="A21" s="31"/>
      <c r="B21" s="31"/>
      <c r="C21" s="31"/>
      <c r="D21" s="31"/>
      <c r="E21" s="32"/>
      <c r="F21" s="31"/>
      <c r="G21" s="75"/>
    </row>
    <row r="22" spans="1:7" s="33" customFormat="1" x14ac:dyDescent="0.25">
      <c r="A22" s="31"/>
      <c r="B22" s="31"/>
      <c r="C22" s="31"/>
      <c r="D22" s="31"/>
      <c r="E22" s="32"/>
      <c r="F22" s="31"/>
      <c r="G22" s="75"/>
    </row>
    <row r="23" spans="1:7" x14ac:dyDescent="0.25">
      <c r="A23" s="177" t="s">
        <v>59</v>
      </c>
      <c r="B23" s="178"/>
      <c r="C23" s="178"/>
      <c r="D23" s="178"/>
      <c r="E23" s="178"/>
      <c r="F23" s="179"/>
      <c r="G23" s="85">
        <f>SUM(G5:G22)</f>
        <v>0</v>
      </c>
    </row>
    <row r="24" spans="1:7" s="33" customFormat="1" x14ac:dyDescent="0.25">
      <c r="A24" s="31"/>
      <c r="B24" s="31"/>
      <c r="C24" s="31"/>
      <c r="D24" s="31"/>
      <c r="E24" s="32"/>
      <c r="F24" s="31"/>
      <c r="G24" s="75"/>
    </row>
    <row r="25" spans="1:7" s="33" customFormat="1" x14ac:dyDescent="0.25">
      <c r="A25" s="31"/>
      <c r="B25" s="31"/>
      <c r="C25" s="31"/>
      <c r="D25" s="31"/>
      <c r="E25" s="32"/>
      <c r="F25" s="31"/>
      <c r="G25" s="75"/>
    </row>
    <row r="26" spans="1:7" s="33" customFormat="1" x14ac:dyDescent="0.25">
      <c r="A26" s="31"/>
      <c r="B26" s="31"/>
      <c r="C26" s="31"/>
      <c r="D26" s="31"/>
      <c r="E26" s="32"/>
      <c r="F26" s="31"/>
      <c r="G26" s="75"/>
    </row>
    <row r="27" spans="1:7" s="33" customFormat="1" x14ac:dyDescent="0.25">
      <c r="A27" s="31"/>
      <c r="B27" s="31"/>
      <c r="C27" s="31"/>
      <c r="D27" s="31"/>
      <c r="E27" s="32"/>
      <c r="F27" s="31"/>
      <c r="G27" s="75"/>
    </row>
    <row r="28" spans="1:7" s="33" customFormat="1" x14ac:dyDescent="0.25">
      <c r="A28" s="31"/>
      <c r="B28" s="31"/>
      <c r="C28" s="31"/>
      <c r="D28" s="31"/>
      <c r="E28" s="32"/>
      <c r="F28" s="31"/>
      <c r="G28" s="75"/>
    </row>
    <row r="29" spans="1:7" s="33" customFormat="1" x14ac:dyDescent="0.25">
      <c r="A29" s="31"/>
      <c r="B29" s="31"/>
      <c r="C29" s="31"/>
      <c r="D29" s="31"/>
      <c r="E29" s="32"/>
      <c r="F29" s="31"/>
      <c r="G29" s="75"/>
    </row>
    <row r="30" spans="1:7" s="33" customFormat="1" x14ac:dyDescent="0.25">
      <c r="A30" s="31"/>
      <c r="B30" s="31"/>
      <c r="C30" s="31"/>
      <c r="D30" s="31"/>
      <c r="E30" s="32"/>
      <c r="F30" s="31"/>
      <c r="G30" s="75"/>
    </row>
    <row r="31" spans="1:7" s="33" customFormat="1" x14ac:dyDescent="0.25">
      <c r="A31" s="31"/>
      <c r="B31" s="31"/>
      <c r="C31" s="31"/>
      <c r="D31" s="31"/>
      <c r="E31" s="32"/>
      <c r="F31" s="31"/>
      <c r="G31" s="75"/>
    </row>
    <row r="32" spans="1:7" s="33" customFormat="1" x14ac:dyDescent="0.25">
      <c r="A32" s="31"/>
      <c r="B32" s="31"/>
      <c r="C32" s="31"/>
      <c r="D32" s="31"/>
      <c r="E32" s="32"/>
      <c r="F32" s="31"/>
      <c r="G32" s="75"/>
    </row>
    <row r="33" spans="1:7" s="33" customFormat="1" x14ac:dyDescent="0.25">
      <c r="A33" s="31"/>
      <c r="B33" s="31"/>
      <c r="C33" s="31"/>
      <c r="D33" s="31"/>
      <c r="E33" s="32"/>
      <c r="F33" s="31"/>
      <c r="G33" s="75"/>
    </row>
    <row r="34" spans="1:7" s="33" customFormat="1" x14ac:dyDescent="0.25">
      <c r="A34" s="31"/>
      <c r="B34" s="31"/>
      <c r="C34" s="31"/>
      <c r="D34" s="31"/>
      <c r="E34" s="32"/>
      <c r="F34" s="31"/>
      <c r="G34" s="75"/>
    </row>
    <row r="35" spans="1:7" s="33" customFormat="1" x14ac:dyDescent="0.25">
      <c r="A35" s="31"/>
      <c r="B35" s="31"/>
      <c r="C35" s="31"/>
      <c r="D35" s="31"/>
      <c r="E35" s="32"/>
      <c r="F35" s="31"/>
      <c r="G35" s="75"/>
    </row>
    <row r="36" spans="1:7" s="33" customFormat="1" x14ac:dyDescent="0.25">
      <c r="A36" s="31"/>
      <c r="B36" s="31"/>
      <c r="C36" s="31"/>
      <c r="D36" s="31"/>
      <c r="E36" s="32"/>
      <c r="F36" s="31"/>
      <c r="G36" s="75"/>
    </row>
    <row r="37" spans="1:7" s="33" customFormat="1" x14ac:dyDescent="0.25">
      <c r="A37" s="31"/>
      <c r="B37" s="31"/>
      <c r="C37" s="31"/>
      <c r="D37" s="31"/>
      <c r="E37" s="32"/>
      <c r="F37" s="31"/>
      <c r="G37" s="75"/>
    </row>
    <row r="38" spans="1:7" s="33" customFormat="1" x14ac:dyDescent="0.25">
      <c r="A38" s="31"/>
      <c r="B38" s="31"/>
      <c r="C38" s="31"/>
      <c r="D38" s="31"/>
      <c r="E38" s="32"/>
      <c r="F38" s="31"/>
      <c r="G38" s="75"/>
    </row>
    <row r="39" spans="1:7" s="33" customFormat="1" x14ac:dyDescent="0.25">
      <c r="A39" s="31"/>
      <c r="B39" s="31"/>
      <c r="C39" s="31"/>
      <c r="D39" s="31"/>
      <c r="E39" s="32"/>
      <c r="F39" s="31"/>
      <c r="G39" s="75"/>
    </row>
    <row r="40" spans="1:7" s="33" customFormat="1" x14ac:dyDescent="0.25">
      <c r="A40" s="31"/>
      <c r="B40" s="31"/>
      <c r="C40" s="31"/>
      <c r="D40" s="31"/>
      <c r="E40" s="32"/>
      <c r="F40" s="31"/>
      <c r="G40" s="75"/>
    </row>
    <row r="41" spans="1:7" x14ac:dyDescent="0.25">
      <c r="A41" s="177" t="s">
        <v>59</v>
      </c>
      <c r="B41" s="178"/>
      <c r="C41" s="178"/>
      <c r="D41" s="178"/>
      <c r="E41" s="178"/>
      <c r="F41" s="179"/>
      <c r="G41" s="85">
        <f>SUM(G24:G40)</f>
        <v>0</v>
      </c>
    </row>
    <row r="42" spans="1:7" x14ac:dyDescent="0.25">
      <c r="A42" s="173" t="s">
        <v>67</v>
      </c>
      <c r="B42" s="173"/>
      <c r="C42" s="174"/>
      <c r="D42" s="20"/>
      <c r="E42" s="20"/>
      <c r="F42" s="20"/>
      <c r="G42" s="85">
        <f>G23+G41</f>
        <v>0</v>
      </c>
    </row>
  </sheetData>
  <sheetProtection formatCells="0" formatColumns="0" formatRows="0" insertColumns="0" insertRows="0" deleteColumns="0" deleteRows="0" selectLockedCells="1"/>
  <mergeCells count="5">
    <mergeCell ref="A42:C42"/>
    <mergeCell ref="B3:F3"/>
    <mergeCell ref="G3:G4"/>
    <mergeCell ref="A23:F23"/>
    <mergeCell ref="A41:F4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G41"/>
  <sheetViews>
    <sheetView zoomScaleNormal="100" workbookViewId="0">
      <selection activeCell="K16" sqref="K16"/>
    </sheetView>
  </sheetViews>
  <sheetFormatPr defaultColWidth="9.140625" defaultRowHeight="15.75" x14ac:dyDescent="0.25"/>
  <cols>
    <col min="1" max="1" width="9.140625" style="22"/>
    <col min="2" max="2" width="18.28515625" style="22" customWidth="1"/>
    <col min="3" max="3" width="25.5703125" style="22" customWidth="1"/>
    <col min="4" max="4" width="16.7109375" style="16" customWidth="1"/>
    <col min="5" max="5" width="15.7109375" style="16" customWidth="1"/>
    <col min="6" max="6" width="15.42578125" style="22" customWidth="1"/>
    <col min="7" max="16384" width="9.140625" style="22"/>
  </cols>
  <sheetData>
    <row r="1" spans="1:7" x14ac:dyDescent="0.25">
      <c r="A1" s="3" t="s">
        <v>155</v>
      </c>
      <c r="B1" s="3"/>
    </row>
    <row r="2" spans="1:7" x14ac:dyDescent="0.25">
      <c r="A2" s="99" t="s">
        <v>128</v>
      </c>
    </row>
    <row r="3" spans="1:7" x14ac:dyDescent="0.25">
      <c r="A3" s="20"/>
      <c r="B3" s="175" t="s">
        <v>153</v>
      </c>
      <c r="C3" s="175"/>
      <c r="D3" s="175"/>
      <c r="E3" s="175"/>
      <c r="F3" s="175"/>
      <c r="G3" s="176" t="s">
        <v>16</v>
      </c>
    </row>
    <row r="4" spans="1:7" ht="31.5" x14ac:dyDescent="0.25">
      <c r="A4" s="113" t="s">
        <v>1</v>
      </c>
      <c r="B4" s="6" t="s">
        <v>54</v>
      </c>
      <c r="C4" s="6" t="s">
        <v>55</v>
      </c>
      <c r="D4" s="6" t="s">
        <v>56</v>
      </c>
      <c r="E4" s="6" t="s">
        <v>57</v>
      </c>
      <c r="F4" s="6" t="s">
        <v>58</v>
      </c>
      <c r="G4" s="176"/>
    </row>
    <row r="5" spans="1:7" s="33" customFormat="1" x14ac:dyDescent="0.25">
      <c r="A5" s="31"/>
      <c r="B5" s="31"/>
      <c r="C5" s="31"/>
      <c r="D5" s="31"/>
      <c r="E5" s="32"/>
      <c r="F5" s="31"/>
      <c r="G5" s="75"/>
    </row>
    <row r="6" spans="1:7" s="33" customFormat="1" x14ac:dyDescent="0.25">
      <c r="A6" s="31"/>
      <c r="B6" s="31"/>
      <c r="C6" s="31"/>
      <c r="D6" s="31"/>
      <c r="E6" s="32"/>
      <c r="F6" s="31"/>
      <c r="G6" s="75"/>
    </row>
    <row r="7" spans="1:7" s="33" customFormat="1" x14ac:dyDescent="0.25">
      <c r="A7" s="31"/>
      <c r="B7" s="31"/>
      <c r="C7" s="31"/>
      <c r="D7" s="31"/>
      <c r="E7" s="32"/>
      <c r="F7" s="31"/>
      <c r="G7" s="75"/>
    </row>
    <row r="8" spans="1:7" s="33" customFormat="1" x14ac:dyDescent="0.25">
      <c r="A8" s="31"/>
      <c r="B8" s="31"/>
      <c r="C8" s="31"/>
      <c r="D8" s="31"/>
      <c r="E8" s="32"/>
      <c r="F8" s="31"/>
      <c r="G8" s="75"/>
    </row>
    <row r="9" spans="1:7" s="33" customFormat="1" x14ac:dyDescent="0.25">
      <c r="A9" s="31"/>
      <c r="B9" s="31"/>
      <c r="C9" s="31"/>
      <c r="D9" s="31"/>
      <c r="E9" s="32"/>
      <c r="F9" s="31"/>
      <c r="G9" s="75"/>
    </row>
    <row r="10" spans="1:7" s="33" customFormat="1" x14ac:dyDescent="0.25">
      <c r="A10" s="31"/>
      <c r="B10" s="31"/>
      <c r="C10" s="31"/>
      <c r="D10" s="31"/>
      <c r="E10" s="32"/>
      <c r="F10" s="31"/>
      <c r="G10" s="75"/>
    </row>
    <row r="11" spans="1:7" s="33" customFormat="1" x14ac:dyDescent="0.25">
      <c r="A11" s="31"/>
      <c r="B11" s="31"/>
      <c r="C11" s="31"/>
      <c r="D11" s="31"/>
      <c r="E11" s="32"/>
      <c r="F11" s="31"/>
      <c r="G11" s="75"/>
    </row>
    <row r="12" spans="1:7" s="33" customFormat="1" x14ac:dyDescent="0.25">
      <c r="A12" s="31"/>
      <c r="B12" s="31"/>
      <c r="C12" s="31"/>
      <c r="D12" s="31"/>
      <c r="E12" s="32"/>
      <c r="F12" s="31"/>
      <c r="G12" s="75"/>
    </row>
    <row r="13" spans="1:7" s="33" customFormat="1" x14ac:dyDescent="0.25">
      <c r="A13" s="31"/>
      <c r="B13" s="31"/>
      <c r="C13" s="31"/>
      <c r="D13" s="31"/>
      <c r="E13" s="32"/>
      <c r="F13" s="31"/>
      <c r="G13" s="75"/>
    </row>
    <row r="14" spans="1:7" s="33" customFormat="1" x14ac:dyDescent="0.25">
      <c r="A14" s="31"/>
      <c r="B14" s="31"/>
      <c r="C14" s="31"/>
      <c r="D14" s="31"/>
      <c r="E14" s="32"/>
      <c r="F14" s="31"/>
      <c r="G14" s="75"/>
    </row>
    <row r="15" spans="1:7" s="33" customFormat="1" x14ac:dyDescent="0.25">
      <c r="A15" s="31"/>
      <c r="B15" s="31"/>
      <c r="C15" s="31"/>
      <c r="D15" s="31"/>
      <c r="E15" s="32"/>
      <c r="F15" s="31"/>
      <c r="G15" s="75"/>
    </row>
    <row r="16" spans="1:7" s="33" customFormat="1" x14ac:dyDescent="0.25">
      <c r="A16" s="31"/>
      <c r="B16" s="31"/>
      <c r="C16" s="31"/>
      <c r="D16" s="31"/>
      <c r="E16" s="32"/>
      <c r="F16" s="31"/>
      <c r="G16" s="75"/>
    </row>
    <row r="17" spans="1:7" s="33" customFormat="1" x14ac:dyDescent="0.25">
      <c r="A17" s="31"/>
      <c r="B17" s="31"/>
      <c r="C17" s="31"/>
      <c r="D17" s="31"/>
      <c r="E17" s="32"/>
      <c r="F17" s="31"/>
      <c r="G17" s="75"/>
    </row>
    <row r="18" spans="1:7" s="33" customFormat="1" x14ac:dyDescent="0.25">
      <c r="A18" s="31"/>
      <c r="B18" s="31"/>
      <c r="C18" s="31"/>
      <c r="D18" s="31"/>
      <c r="E18" s="32"/>
      <c r="F18" s="31"/>
      <c r="G18" s="75"/>
    </row>
    <row r="19" spans="1:7" s="33" customFormat="1" x14ac:dyDescent="0.25">
      <c r="A19" s="31"/>
      <c r="B19" s="31"/>
      <c r="C19" s="31"/>
      <c r="D19" s="31"/>
      <c r="E19" s="32"/>
      <c r="F19" s="31"/>
      <c r="G19" s="75"/>
    </row>
    <row r="20" spans="1:7" s="33" customFormat="1" x14ac:dyDescent="0.25">
      <c r="A20" s="31"/>
      <c r="B20" s="31"/>
      <c r="C20" s="31"/>
      <c r="D20" s="31"/>
      <c r="E20" s="32"/>
      <c r="F20" s="31"/>
      <c r="G20" s="75"/>
    </row>
    <row r="21" spans="1:7" s="33" customFormat="1" x14ac:dyDescent="0.25">
      <c r="A21" s="31"/>
      <c r="B21" s="31"/>
      <c r="C21" s="31"/>
      <c r="D21" s="31"/>
      <c r="E21" s="32"/>
      <c r="F21" s="31"/>
      <c r="G21" s="75"/>
    </row>
    <row r="22" spans="1:7" x14ac:dyDescent="0.25">
      <c r="A22" s="177" t="s">
        <v>59</v>
      </c>
      <c r="B22" s="178"/>
      <c r="C22" s="178"/>
      <c r="D22" s="178"/>
      <c r="E22" s="178"/>
      <c r="F22" s="179"/>
      <c r="G22" s="85">
        <f>SUM(G5:G21)</f>
        <v>0</v>
      </c>
    </row>
    <row r="23" spans="1:7" s="33" customFormat="1" x14ac:dyDescent="0.25">
      <c r="A23" s="31"/>
      <c r="B23" s="31"/>
      <c r="C23" s="31"/>
      <c r="D23" s="31"/>
      <c r="E23" s="32"/>
      <c r="F23" s="31"/>
      <c r="G23" s="75"/>
    </row>
    <row r="24" spans="1:7" s="33" customFormat="1" x14ac:dyDescent="0.25">
      <c r="A24" s="31"/>
      <c r="B24" s="31"/>
      <c r="C24" s="31"/>
      <c r="D24" s="31"/>
      <c r="E24" s="32"/>
      <c r="F24" s="31"/>
      <c r="G24" s="75"/>
    </row>
    <row r="25" spans="1:7" s="33" customFormat="1" x14ac:dyDescent="0.25">
      <c r="A25" s="31"/>
      <c r="B25" s="31"/>
      <c r="C25" s="31"/>
      <c r="D25" s="31"/>
      <c r="E25" s="32"/>
      <c r="F25" s="31"/>
      <c r="G25" s="75"/>
    </row>
    <row r="26" spans="1:7" s="33" customFormat="1" x14ac:dyDescent="0.25">
      <c r="A26" s="31"/>
      <c r="B26" s="31"/>
      <c r="C26" s="31"/>
      <c r="D26" s="31"/>
      <c r="E26" s="32"/>
      <c r="F26" s="31"/>
      <c r="G26" s="75"/>
    </row>
    <row r="27" spans="1:7" s="33" customFormat="1" x14ac:dyDescent="0.25">
      <c r="A27" s="31"/>
      <c r="B27" s="31"/>
      <c r="C27" s="31"/>
      <c r="D27" s="31"/>
      <c r="E27" s="32"/>
      <c r="F27" s="31"/>
      <c r="G27" s="75"/>
    </row>
    <row r="28" spans="1:7" s="33" customFormat="1" x14ac:dyDescent="0.25">
      <c r="A28" s="31"/>
      <c r="B28" s="31"/>
      <c r="C28" s="31"/>
      <c r="D28" s="31"/>
      <c r="E28" s="32"/>
      <c r="F28" s="31"/>
      <c r="G28" s="75"/>
    </row>
    <row r="29" spans="1:7" s="33" customFormat="1" x14ac:dyDescent="0.25">
      <c r="A29" s="31"/>
      <c r="B29" s="31"/>
      <c r="C29" s="31"/>
      <c r="D29" s="31"/>
      <c r="E29" s="32"/>
      <c r="F29" s="31"/>
      <c r="G29" s="75"/>
    </row>
    <row r="30" spans="1:7" s="33" customFormat="1" x14ac:dyDescent="0.25">
      <c r="A30" s="31"/>
      <c r="B30" s="31"/>
      <c r="C30" s="31"/>
      <c r="D30" s="31"/>
      <c r="E30" s="32"/>
      <c r="F30" s="31"/>
      <c r="G30" s="75"/>
    </row>
    <row r="31" spans="1:7" s="33" customFormat="1" x14ac:dyDescent="0.25">
      <c r="A31" s="31"/>
      <c r="B31" s="31"/>
      <c r="C31" s="31"/>
      <c r="D31" s="31"/>
      <c r="E31" s="32"/>
      <c r="F31" s="31"/>
      <c r="G31" s="75"/>
    </row>
    <row r="32" spans="1:7" s="33" customFormat="1" x14ac:dyDescent="0.25">
      <c r="A32" s="31"/>
      <c r="B32" s="31"/>
      <c r="C32" s="31"/>
      <c r="D32" s="31"/>
      <c r="E32" s="32"/>
      <c r="F32" s="31"/>
      <c r="G32" s="75"/>
    </row>
    <row r="33" spans="1:7" s="33" customFormat="1" x14ac:dyDescent="0.25">
      <c r="A33" s="31"/>
      <c r="B33" s="31"/>
      <c r="C33" s="31"/>
      <c r="D33" s="31"/>
      <c r="E33" s="32"/>
      <c r="F33" s="31"/>
      <c r="G33" s="75"/>
    </row>
    <row r="34" spans="1:7" s="33" customFormat="1" x14ac:dyDescent="0.25">
      <c r="A34" s="31"/>
      <c r="B34" s="31"/>
      <c r="C34" s="31"/>
      <c r="D34" s="31"/>
      <c r="E34" s="32"/>
      <c r="F34" s="31"/>
      <c r="G34" s="75"/>
    </row>
    <row r="35" spans="1:7" s="33" customFormat="1" x14ac:dyDescent="0.25">
      <c r="A35" s="31"/>
      <c r="B35" s="31"/>
      <c r="C35" s="31"/>
      <c r="D35" s="31"/>
      <c r="E35" s="32"/>
      <c r="F35" s="31"/>
      <c r="G35" s="75"/>
    </row>
    <row r="36" spans="1:7" s="33" customFormat="1" x14ac:dyDescent="0.25">
      <c r="A36" s="31"/>
      <c r="B36" s="31"/>
      <c r="C36" s="31"/>
      <c r="D36" s="31"/>
      <c r="E36" s="32"/>
      <c r="F36" s="31"/>
      <c r="G36" s="75"/>
    </row>
    <row r="37" spans="1:7" s="33" customFormat="1" x14ac:dyDescent="0.25">
      <c r="A37" s="31"/>
      <c r="B37" s="31"/>
      <c r="C37" s="31"/>
      <c r="D37" s="31"/>
      <c r="E37" s="32"/>
      <c r="F37" s="31"/>
      <c r="G37" s="75"/>
    </row>
    <row r="38" spans="1:7" s="33" customFormat="1" x14ac:dyDescent="0.25">
      <c r="A38" s="31"/>
      <c r="B38" s="31"/>
      <c r="C38" s="31"/>
      <c r="D38" s="31"/>
      <c r="E38" s="32"/>
      <c r="F38" s="31"/>
      <c r="G38" s="75"/>
    </row>
    <row r="39" spans="1:7" s="33" customFormat="1" x14ac:dyDescent="0.25">
      <c r="A39" s="31"/>
      <c r="B39" s="31"/>
      <c r="C39" s="31"/>
      <c r="D39" s="31"/>
      <c r="E39" s="32"/>
      <c r="F39" s="31"/>
      <c r="G39" s="75"/>
    </row>
    <row r="40" spans="1:7" x14ac:dyDescent="0.25">
      <c r="A40" s="177" t="s">
        <v>59</v>
      </c>
      <c r="B40" s="178"/>
      <c r="C40" s="178"/>
      <c r="D40" s="178"/>
      <c r="E40" s="178"/>
      <c r="F40" s="179"/>
      <c r="G40" s="85">
        <f>SUM(G23:G39)</f>
        <v>0</v>
      </c>
    </row>
    <row r="41" spans="1:7" x14ac:dyDescent="0.25">
      <c r="A41" s="173" t="s">
        <v>96</v>
      </c>
      <c r="B41" s="173"/>
      <c r="C41" s="174"/>
      <c r="D41" s="20"/>
      <c r="E41" s="20"/>
      <c r="F41" s="20"/>
      <c r="G41" s="85">
        <f>G22+G40</f>
        <v>0</v>
      </c>
    </row>
  </sheetData>
  <sheetProtection formatCells="0" formatColumns="0" formatRows="0" insertColumns="0" insertRows="0" deleteColumns="0" deleteRows="0" selectLockedCells="1"/>
  <mergeCells count="5">
    <mergeCell ref="A41:C41"/>
    <mergeCell ref="B3:F3"/>
    <mergeCell ref="G3:G4"/>
    <mergeCell ref="A22:F22"/>
    <mergeCell ref="A40:F40"/>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Kristi Lillemägi</cp:lastModifiedBy>
  <dcterms:created xsi:type="dcterms:W3CDTF">2014-06-17T10:19:13Z</dcterms:created>
  <dcterms:modified xsi:type="dcterms:W3CDTF">2019-01-16T11:36:14Z</dcterms:modified>
</cp:coreProperties>
</file>